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450"/>
  </bookViews>
  <sheets>
    <sheet name="С-КР-1" sheetId="1" r:id="rId1"/>
    <sheet name="С-КР-2" sheetId="2" r:id="rId2"/>
    <sheet name="ПР-1" sheetId="4" r:id="rId3"/>
    <sheet name="ПР-2" sheetId="5" r:id="rId4"/>
    <sheet name="РР" sheetId="6" r:id="rId5"/>
    <sheet name="Х-ЭР-1" sheetId="13" r:id="rId6"/>
    <sheet name="Х-ЭР-2" sheetId="10" r:id="rId7"/>
    <sheet name="ФР-1" sheetId="11" r:id="rId8"/>
    <sheet name="СВОДНАЯ" sheetId="12" r:id="rId9"/>
  </sheets>
  <definedNames>
    <definedName name="_xlnm.Print_Area" localSheetId="3">'ПР-2'!$A$1:$R$48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13"/>
  <c r="X45" i="11"/>
  <c r="X46" s="1"/>
  <c r="W45"/>
  <c r="W46" s="1"/>
  <c r="V45"/>
  <c r="V46" s="1"/>
  <c r="U45"/>
  <c r="U46" s="1"/>
  <c r="T45"/>
  <c r="T46" s="1"/>
  <c r="S45"/>
  <c r="S46" s="1"/>
  <c r="R45"/>
  <c r="R46" s="1"/>
  <c r="Q45"/>
  <c r="Q46" s="1"/>
  <c r="P45"/>
  <c r="P46" s="1"/>
  <c r="O45"/>
  <c r="O46" s="1"/>
  <c r="N45"/>
  <c r="N46" s="1"/>
  <c r="M45"/>
  <c r="M46" s="1"/>
  <c r="L45"/>
  <c r="L46" s="1"/>
  <c r="K45"/>
  <c r="K46" s="1"/>
  <c r="X43"/>
  <c r="X44" s="1"/>
  <c r="W43"/>
  <c r="W44" s="1"/>
  <c r="V43"/>
  <c r="V44" s="1"/>
  <c r="U43"/>
  <c r="U44" s="1"/>
  <c r="T43"/>
  <c r="T44" s="1"/>
  <c r="S43"/>
  <c r="S44" s="1"/>
  <c r="R43"/>
  <c r="R44" s="1"/>
  <c r="Q43"/>
  <c r="Q44" s="1"/>
  <c r="P43"/>
  <c r="P44" s="1"/>
  <c r="O43"/>
  <c r="O44" s="1"/>
  <c r="N43"/>
  <c r="N44" s="1"/>
  <c r="M43"/>
  <c r="M44" s="1"/>
  <c r="L43"/>
  <c r="L44" s="1"/>
  <c r="K43"/>
  <c r="K44" s="1"/>
  <c r="X41"/>
  <c r="X42" s="1"/>
  <c r="W41"/>
  <c r="W42" s="1"/>
  <c r="V41"/>
  <c r="V47" s="1"/>
  <c r="V48" s="1"/>
  <c r="U41"/>
  <c r="U47" s="1"/>
  <c r="U48" s="1"/>
  <c r="T41"/>
  <c r="T42" s="1"/>
  <c r="S41"/>
  <c r="S42" s="1"/>
  <c r="R41"/>
  <c r="R47" s="1"/>
  <c r="R48" s="1"/>
  <c r="Q41"/>
  <c r="P41"/>
  <c r="P42" s="1"/>
  <c r="O41"/>
  <c r="O42" s="1"/>
  <c r="N41"/>
  <c r="N47" s="1"/>
  <c r="N48" s="1"/>
  <c r="M41"/>
  <c r="M47" s="1"/>
  <c r="M48" s="1"/>
  <c r="L41"/>
  <c r="L42" s="1"/>
  <c r="K41"/>
  <c r="K42" s="1"/>
  <c r="H45"/>
  <c r="H46" s="1"/>
  <c r="G45"/>
  <c r="G46" s="1"/>
  <c r="F45"/>
  <c r="F46" s="1"/>
  <c r="E45"/>
  <c r="E46" s="1"/>
  <c r="D45"/>
  <c r="D46" s="1"/>
  <c r="H43"/>
  <c r="H44" s="1"/>
  <c r="G43"/>
  <c r="G44" s="1"/>
  <c r="F43"/>
  <c r="F44" s="1"/>
  <c r="E43"/>
  <c r="E44" s="1"/>
  <c r="D43"/>
  <c r="D44" s="1"/>
  <c r="H41"/>
  <c r="H47" s="1"/>
  <c r="H48" s="1"/>
  <c r="G41"/>
  <c r="F41"/>
  <c r="F42" s="1"/>
  <c r="E41"/>
  <c r="D41"/>
  <c r="D47" s="1"/>
  <c r="D48" s="1"/>
  <c r="C45"/>
  <c r="C46" s="1"/>
  <c r="C43"/>
  <c r="C44" s="1"/>
  <c r="C41"/>
  <c r="N45" i="10"/>
  <c r="N46" s="1"/>
  <c r="M45"/>
  <c r="M46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C45"/>
  <c r="C46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C43"/>
  <c r="C44" s="1"/>
  <c r="N41"/>
  <c r="N47" s="1"/>
  <c r="N48" s="1"/>
  <c r="M41"/>
  <c r="L41"/>
  <c r="L47" s="1"/>
  <c r="L48" s="1"/>
  <c r="K41"/>
  <c r="J41"/>
  <c r="J47" s="1"/>
  <c r="J48" s="1"/>
  <c r="I41"/>
  <c r="H41"/>
  <c r="H47" s="1"/>
  <c r="H48" s="1"/>
  <c r="G41"/>
  <c r="F41"/>
  <c r="F47" s="1"/>
  <c r="F48" s="1"/>
  <c r="E41"/>
  <c r="D41"/>
  <c r="D47" s="1"/>
  <c r="D48" s="1"/>
  <c r="C41"/>
  <c r="K41" i="13"/>
  <c r="K42" s="1"/>
  <c r="V45"/>
  <c r="V46" s="1"/>
  <c r="U45"/>
  <c r="U46" s="1"/>
  <c r="T45"/>
  <c r="T46" s="1"/>
  <c r="S45"/>
  <c r="S46" s="1"/>
  <c r="R45"/>
  <c r="R46" s="1"/>
  <c r="Q45"/>
  <c r="Q46" s="1"/>
  <c r="V43"/>
  <c r="V44" s="1"/>
  <c r="U43"/>
  <c r="U44" s="1"/>
  <c r="T43"/>
  <c r="T44" s="1"/>
  <c r="S43"/>
  <c r="S44" s="1"/>
  <c r="R43"/>
  <c r="R44" s="1"/>
  <c r="Q43"/>
  <c r="Q44" s="1"/>
  <c r="V41"/>
  <c r="V42" s="1"/>
  <c r="U41"/>
  <c r="U42" s="1"/>
  <c r="T41"/>
  <c r="T47" s="1"/>
  <c r="T48" s="1"/>
  <c r="S41"/>
  <c r="R41"/>
  <c r="R42" s="1"/>
  <c r="Q41"/>
  <c r="Q42" s="1"/>
  <c r="N45"/>
  <c r="N46" s="1"/>
  <c r="M45"/>
  <c r="M46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N41"/>
  <c r="N42" s="1"/>
  <c r="M41"/>
  <c r="L41"/>
  <c r="L42" s="1"/>
  <c r="J41"/>
  <c r="J42" s="1"/>
  <c r="I41"/>
  <c r="H41"/>
  <c r="H42" s="1"/>
  <c r="G41"/>
  <c r="G42" s="1"/>
  <c r="F41"/>
  <c r="F42" s="1"/>
  <c r="E41"/>
  <c r="D41"/>
  <c r="D42" s="1"/>
  <c r="C45"/>
  <c r="C46" s="1"/>
  <c r="C43"/>
  <c r="C44" s="1"/>
  <c r="C41"/>
  <c r="T45" i="6"/>
  <c r="T46" s="1"/>
  <c r="S45"/>
  <c r="S46" s="1"/>
  <c r="R45"/>
  <c r="R46" s="1"/>
  <c r="Q45"/>
  <c r="Q46" s="1"/>
  <c r="P45"/>
  <c r="P46" s="1"/>
  <c r="O45"/>
  <c r="O46" s="1"/>
  <c r="T43"/>
  <c r="T44" s="1"/>
  <c r="S43"/>
  <c r="S44" s="1"/>
  <c r="R43"/>
  <c r="R44" s="1"/>
  <c r="Q43"/>
  <c r="Q44" s="1"/>
  <c r="P43"/>
  <c r="P44" s="1"/>
  <c r="O43"/>
  <c r="O44" s="1"/>
  <c r="T41"/>
  <c r="T42" s="1"/>
  <c r="S41"/>
  <c r="S42" s="1"/>
  <c r="R41"/>
  <c r="Q41"/>
  <c r="P41"/>
  <c r="P42" s="1"/>
  <c r="O41"/>
  <c r="O42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C45"/>
  <c r="C46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C43"/>
  <c r="C44" s="1"/>
  <c r="J42"/>
  <c r="L41"/>
  <c r="L42" s="1"/>
  <c r="K41"/>
  <c r="K42" s="1"/>
  <c r="J41"/>
  <c r="J47" s="1"/>
  <c r="J48" s="1"/>
  <c r="I41"/>
  <c r="H41"/>
  <c r="H42" s="1"/>
  <c r="G41"/>
  <c r="G42" s="1"/>
  <c r="F41"/>
  <c r="E41"/>
  <c r="D41"/>
  <c r="D42" s="1"/>
  <c r="C41"/>
  <c r="C42" s="1"/>
  <c r="N45" i="5"/>
  <c r="N46" s="1"/>
  <c r="M45"/>
  <c r="M46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C45"/>
  <c r="C46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C43"/>
  <c r="C44" s="1"/>
  <c r="N41"/>
  <c r="N47" s="1"/>
  <c r="N48" s="1"/>
  <c r="M41"/>
  <c r="L41"/>
  <c r="K41"/>
  <c r="K47" s="1"/>
  <c r="K48" s="1"/>
  <c r="J41"/>
  <c r="J47" s="1"/>
  <c r="J48" s="1"/>
  <c r="I41"/>
  <c r="H41"/>
  <c r="H47" s="1"/>
  <c r="H48" s="1"/>
  <c r="G41"/>
  <c r="F41"/>
  <c r="F47" s="1"/>
  <c r="F48" s="1"/>
  <c r="E41"/>
  <c r="D41"/>
  <c r="D47" s="1"/>
  <c r="D48" s="1"/>
  <c r="C41"/>
  <c r="R45" i="4"/>
  <c r="R46" s="1"/>
  <c r="Q45"/>
  <c r="Q46" s="1"/>
  <c r="P45"/>
  <c r="P46" s="1"/>
  <c r="O45"/>
  <c r="O46" s="1"/>
  <c r="N45"/>
  <c r="N46" s="1"/>
  <c r="M45"/>
  <c r="M46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R43"/>
  <c r="R44" s="1"/>
  <c r="Q43"/>
  <c r="Q44" s="1"/>
  <c r="P43"/>
  <c r="P44" s="1"/>
  <c r="O43"/>
  <c r="O44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R41"/>
  <c r="R42" s="1"/>
  <c r="Q41"/>
  <c r="P41"/>
  <c r="P42" s="1"/>
  <c r="O41"/>
  <c r="N41"/>
  <c r="N42" s="1"/>
  <c r="M41"/>
  <c r="L41"/>
  <c r="L42" s="1"/>
  <c r="K41"/>
  <c r="J41"/>
  <c r="J42" s="1"/>
  <c r="I41"/>
  <c r="H41"/>
  <c r="H42" s="1"/>
  <c r="G41"/>
  <c r="F41"/>
  <c r="F42" s="1"/>
  <c r="E41"/>
  <c r="D41"/>
  <c r="D42" s="1"/>
  <c r="C45"/>
  <c r="C46" s="1"/>
  <c r="C43"/>
  <c r="C44" s="1"/>
  <c r="C41"/>
  <c r="T45" i="2"/>
  <c r="T46" s="1"/>
  <c r="S45"/>
  <c r="S46" s="1"/>
  <c r="R45"/>
  <c r="R46" s="1"/>
  <c r="Q45"/>
  <c r="Q46" s="1"/>
  <c r="P45"/>
  <c r="P46" s="1"/>
  <c r="O45"/>
  <c r="O46" s="1"/>
  <c r="T43"/>
  <c r="T44" s="1"/>
  <c r="S43"/>
  <c r="S44" s="1"/>
  <c r="R43"/>
  <c r="R44" s="1"/>
  <c r="Q43"/>
  <c r="Q44" s="1"/>
  <c r="P43"/>
  <c r="P44" s="1"/>
  <c r="O43"/>
  <c r="O44" s="1"/>
  <c r="T41"/>
  <c r="T42" s="1"/>
  <c r="S41"/>
  <c r="S42" s="1"/>
  <c r="R41"/>
  <c r="R47" s="1"/>
  <c r="R48" s="1"/>
  <c r="Q41"/>
  <c r="P41"/>
  <c r="P42" s="1"/>
  <c r="O41"/>
  <c r="O42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L41"/>
  <c r="K41"/>
  <c r="J41"/>
  <c r="J42" s="1"/>
  <c r="I41"/>
  <c r="H41"/>
  <c r="H47" s="1"/>
  <c r="H48" s="1"/>
  <c r="G41"/>
  <c r="F41"/>
  <c r="F42" s="1"/>
  <c r="E41"/>
  <c r="D41"/>
  <c r="D47" s="1"/>
  <c r="D48" s="1"/>
  <c r="C45"/>
  <c r="C46" s="1"/>
  <c r="C43"/>
  <c r="C44" s="1"/>
  <c r="C41"/>
  <c r="C42" i="1"/>
  <c r="F42"/>
  <c r="T45"/>
  <c r="T46" s="1"/>
  <c r="S45"/>
  <c r="S46" s="1"/>
  <c r="R45"/>
  <c r="R46" s="1"/>
  <c r="Q45"/>
  <c r="Q46" s="1"/>
  <c r="P45"/>
  <c r="P46" s="1"/>
  <c r="O45"/>
  <c r="O46" s="1"/>
  <c r="N45"/>
  <c r="N46" s="1"/>
  <c r="M45"/>
  <c r="M46" s="1"/>
  <c r="L45"/>
  <c r="L46" s="1"/>
  <c r="K45"/>
  <c r="K46" s="1"/>
  <c r="J45"/>
  <c r="J46" s="1"/>
  <c r="I45"/>
  <c r="I46" s="1"/>
  <c r="H45"/>
  <c r="H46" s="1"/>
  <c r="G45"/>
  <c r="G46" s="1"/>
  <c r="F45"/>
  <c r="F46" s="1"/>
  <c r="E45"/>
  <c r="E46" s="1"/>
  <c r="D45"/>
  <c r="D46" s="1"/>
  <c r="T43"/>
  <c r="T44" s="1"/>
  <c r="S43"/>
  <c r="S44" s="1"/>
  <c r="R43"/>
  <c r="R44" s="1"/>
  <c r="Q43"/>
  <c r="Q44" s="1"/>
  <c r="P43"/>
  <c r="P44" s="1"/>
  <c r="O43"/>
  <c r="O44" s="1"/>
  <c r="N43"/>
  <c r="N44" s="1"/>
  <c r="M43"/>
  <c r="M44" s="1"/>
  <c r="L43"/>
  <c r="L44" s="1"/>
  <c r="K43"/>
  <c r="K44" s="1"/>
  <c r="J43"/>
  <c r="J44" s="1"/>
  <c r="I43"/>
  <c r="I44" s="1"/>
  <c r="H43"/>
  <c r="H44" s="1"/>
  <c r="G43"/>
  <c r="G44" s="1"/>
  <c r="F43"/>
  <c r="F44" s="1"/>
  <c r="E43"/>
  <c r="E44" s="1"/>
  <c r="D43"/>
  <c r="D44" s="1"/>
  <c r="R42"/>
  <c r="P47"/>
  <c r="P48" s="1"/>
  <c r="N42"/>
  <c r="J42"/>
  <c r="C45"/>
  <c r="C46" s="1"/>
  <c r="C43"/>
  <c r="C44" s="1"/>
  <c r="H47" l="1"/>
  <c r="H48" s="1"/>
  <c r="T47"/>
  <c r="T48" s="1"/>
  <c r="L47" i="2"/>
  <c r="L48" s="1"/>
  <c r="G47" i="11"/>
  <c r="G48" s="1"/>
  <c r="C47"/>
  <c r="C48" s="1"/>
  <c r="Q47"/>
  <c r="Q48" s="1"/>
  <c r="E47"/>
  <c r="E48" s="1"/>
  <c r="K47" i="2"/>
  <c r="K48" s="1"/>
  <c r="I47"/>
  <c r="I48" s="1"/>
  <c r="K47" i="10"/>
  <c r="K48" s="1"/>
  <c r="M47"/>
  <c r="M48" s="1"/>
  <c r="I47"/>
  <c r="I48" s="1"/>
  <c r="G47"/>
  <c r="G48" s="1"/>
  <c r="E47"/>
  <c r="E48" s="1"/>
  <c r="C47"/>
  <c r="C48" s="1"/>
  <c r="S47" i="13"/>
  <c r="S48" s="1"/>
  <c r="M47"/>
  <c r="M48" s="1"/>
  <c r="I47"/>
  <c r="I48" s="1"/>
  <c r="E47"/>
  <c r="E48" s="1"/>
  <c r="C47"/>
  <c r="C48" s="1"/>
  <c r="Q47" i="6"/>
  <c r="Q48" s="1"/>
  <c r="I47"/>
  <c r="I48" s="1"/>
  <c r="E47"/>
  <c r="E48" s="1"/>
  <c r="M47" i="5"/>
  <c r="M48" s="1"/>
  <c r="I47"/>
  <c r="I48" s="1"/>
  <c r="G47"/>
  <c r="G48" s="1"/>
  <c r="E47"/>
  <c r="E48" s="1"/>
  <c r="C47"/>
  <c r="C48" s="1"/>
  <c r="M47" i="4"/>
  <c r="M48" s="1"/>
  <c r="O47"/>
  <c r="O48" s="1"/>
  <c r="Q47"/>
  <c r="Q48" s="1"/>
  <c r="K47"/>
  <c r="K48" s="1"/>
  <c r="I47"/>
  <c r="I48" s="1"/>
  <c r="G47"/>
  <c r="G48" s="1"/>
  <c r="E47"/>
  <c r="E48" s="1"/>
  <c r="C47"/>
  <c r="C48" s="1"/>
  <c r="E47" i="2"/>
  <c r="E48" s="1"/>
  <c r="C47"/>
  <c r="C48" s="1"/>
  <c r="S47" i="1"/>
  <c r="S48" s="1"/>
  <c r="Q47"/>
  <c r="Q48" s="1"/>
  <c r="O47"/>
  <c r="O48" s="1"/>
  <c r="K47"/>
  <c r="K48" s="1"/>
  <c r="I47"/>
  <c r="I48" s="1"/>
  <c r="G47"/>
  <c r="G48" s="1"/>
  <c r="I42" i="4"/>
  <c r="Q42"/>
  <c r="I42" i="6"/>
  <c r="S42" i="13"/>
  <c r="U42" i="11"/>
  <c r="D47" i="1"/>
  <c r="D48" s="1"/>
  <c r="K42" i="4"/>
  <c r="Q42" i="6"/>
  <c r="T42" i="13"/>
  <c r="V42" i="11"/>
  <c r="M42" i="4"/>
  <c r="G42"/>
  <c r="O42"/>
  <c r="E42" i="6"/>
  <c r="Q42" i="11"/>
  <c r="M42"/>
  <c r="K47"/>
  <c r="K48" s="1"/>
  <c r="O47"/>
  <c r="O48" s="1"/>
  <c r="S47"/>
  <c r="S48" s="1"/>
  <c r="W47"/>
  <c r="W48" s="1"/>
  <c r="N42"/>
  <c r="R42"/>
  <c r="L47"/>
  <c r="L48" s="1"/>
  <c r="P47"/>
  <c r="P48" s="1"/>
  <c r="T47"/>
  <c r="T48" s="1"/>
  <c r="X47"/>
  <c r="X48" s="1"/>
  <c r="G42"/>
  <c r="F47"/>
  <c r="F48" s="1"/>
  <c r="D42"/>
  <c r="H42"/>
  <c r="E42"/>
  <c r="C42"/>
  <c r="C42" i="10"/>
  <c r="G42"/>
  <c r="K42"/>
  <c r="D42"/>
  <c r="H42"/>
  <c r="L42"/>
  <c r="E42"/>
  <c r="I42"/>
  <c r="M42"/>
  <c r="F42"/>
  <c r="J42"/>
  <c r="N42"/>
  <c r="Q47" i="13"/>
  <c r="Q48" s="1"/>
  <c r="U47"/>
  <c r="U48" s="1"/>
  <c r="R47"/>
  <c r="R48" s="1"/>
  <c r="V47"/>
  <c r="V48" s="1"/>
  <c r="E42"/>
  <c r="I42"/>
  <c r="M42"/>
  <c r="F47"/>
  <c r="F48" s="1"/>
  <c r="J47"/>
  <c r="J48" s="1"/>
  <c r="N47"/>
  <c r="N48" s="1"/>
  <c r="G47"/>
  <c r="G48" s="1"/>
  <c r="K47"/>
  <c r="K48" s="1"/>
  <c r="D47"/>
  <c r="D48" s="1"/>
  <c r="H47"/>
  <c r="H48" s="1"/>
  <c r="L47"/>
  <c r="L48" s="1"/>
  <c r="C42"/>
  <c r="R47" i="6"/>
  <c r="R48" s="1"/>
  <c r="R42"/>
  <c r="F47"/>
  <c r="F48" s="1"/>
  <c r="F42"/>
  <c r="O47"/>
  <c r="O48" s="1"/>
  <c r="S47"/>
  <c r="S48" s="1"/>
  <c r="P47"/>
  <c r="P48" s="1"/>
  <c r="T47"/>
  <c r="T48" s="1"/>
  <c r="C47"/>
  <c r="C48" s="1"/>
  <c r="G47"/>
  <c r="G48" s="1"/>
  <c r="K47"/>
  <c r="K48" s="1"/>
  <c r="D47"/>
  <c r="D48" s="1"/>
  <c r="H47"/>
  <c r="H48" s="1"/>
  <c r="L47"/>
  <c r="L48" s="1"/>
  <c r="L47" i="5"/>
  <c r="L48" s="1"/>
  <c r="C42"/>
  <c r="G42"/>
  <c r="K42"/>
  <c r="D42"/>
  <c r="H42"/>
  <c r="L42"/>
  <c r="E42"/>
  <c r="I42"/>
  <c r="M42"/>
  <c r="F42"/>
  <c r="J42"/>
  <c r="N42"/>
  <c r="E42" i="4"/>
  <c r="F47"/>
  <c r="F48" s="1"/>
  <c r="J47"/>
  <c r="J48" s="1"/>
  <c r="N47"/>
  <c r="N48" s="1"/>
  <c r="R47"/>
  <c r="R48" s="1"/>
  <c r="D47"/>
  <c r="D48" s="1"/>
  <c r="H47"/>
  <c r="H48" s="1"/>
  <c r="L47"/>
  <c r="L48" s="1"/>
  <c r="P47"/>
  <c r="P48" s="1"/>
  <c r="C42"/>
  <c r="R42" i="2"/>
  <c r="Q47"/>
  <c r="Q48" s="1"/>
  <c r="Q42"/>
  <c r="G47"/>
  <c r="G48" s="1"/>
  <c r="O47"/>
  <c r="O48" s="1"/>
  <c r="S47"/>
  <c r="S48" s="1"/>
  <c r="P47"/>
  <c r="P48" s="1"/>
  <c r="T47"/>
  <c r="T48" s="1"/>
  <c r="G42"/>
  <c r="K42"/>
  <c r="F47"/>
  <c r="F48" s="1"/>
  <c r="J47"/>
  <c r="J48" s="1"/>
  <c r="D42"/>
  <c r="H42"/>
  <c r="L42"/>
  <c r="E42"/>
  <c r="I42"/>
  <c r="C42"/>
  <c r="M47" i="1"/>
  <c r="M48" s="1"/>
  <c r="E47"/>
  <c r="E48" s="1"/>
  <c r="L47"/>
  <c r="L48" s="1"/>
  <c r="G42"/>
  <c r="K42"/>
  <c r="O42"/>
  <c r="S42"/>
  <c r="F47"/>
  <c r="F48" s="1"/>
  <c r="J47"/>
  <c r="J48" s="1"/>
  <c r="N47"/>
  <c r="N48" s="1"/>
  <c r="R47"/>
  <c r="R48" s="1"/>
  <c r="D42"/>
  <c r="H42"/>
  <c r="L42"/>
  <c r="P42"/>
  <c r="T42"/>
  <c r="E42"/>
  <c r="I42"/>
  <c r="M42"/>
  <c r="Q42"/>
  <c r="C47"/>
  <c r="C48" s="1"/>
  <c r="Y35" i="11" l="1"/>
  <c r="Z35"/>
  <c r="Y36"/>
  <c r="Z36"/>
  <c r="Y37"/>
  <c r="Z37"/>
  <c r="Y38"/>
  <c r="Z38"/>
  <c r="Y39"/>
  <c r="Z39"/>
  <c r="Y40"/>
  <c r="Z40"/>
  <c r="I35"/>
  <c r="AA35" s="1"/>
  <c r="K35" i="12" s="1"/>
  <c r="J35" i="11"/>
  <c r="AB35" s="1"/>
  <c r="L35" i="12" s="1"/>
  <c r="I36" i="11"/>
  <c r="AA36" s="1"/>
  <c r="K36" i="12" s="1"/>
  <c r="J36" i="11"/>
  <c r="AB36" s="1"/>
  <c r="L36" i="12" s="1"/>
  <c r="I37" i="11"/>
  <c r="AA37" s="1"/>
  <c r="K37" i="12" s="1"/>
  <c r="J37" i="11"/>
  <c r="AB37" s="1"/>
  <c r="L37" i="12" s="1"/>
  <c r="I38" i="11"/>
  <c r="AA38" s="1"/>
  <c r="K38" i="12" s="1"/>
  <c r="J38" i="11"/>
  <c r="AB38" s="1"/>
  <c r="L38" i="12" s="1"/>
  <c r="I39" i="11"/>
  <c r="AA39" s="1"/>
  <c r="K39" i="12" s="1"/>
  <c r="J39" i="11"/>
  <c r="AB39" s="1"/>
  <c r="L39" i="12" s="1"/>
  <c r="I40" i="11"/>
  <c r="AA40" s="1"/>
  <c r="K40" i="12" s="1"/>
  <c r="J40" i="11"/>
  <c r="AB40" s="1"/>
  <c r="L40" i="12" s="1"/>
  <c r="O33" i="10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W33" i="13"/>
  <c r="X33"/>
  <c r="W34"/>
  <c r="X34"/>
  <c r="W35"/>
  <c r="X35"/>
  <c r="W36"/>
  <c r="X36"/>
  <c r="W37"/>
  <c r="X37"/>
  <c r="O33"/>
  <c r="P33"/>
  <c r="R33" i="10" s="1"/>
  <c r="O34" i="13"/>
  <c r="P34"/>
  <c r="R34" i="10" s="1"/>
  <c r="J34" i="12" s="1"/>
  <c r="O35" i="13"/>
  <c r="P35"/>
  <c r="R35" i="10" s="1"/>
  <c r="J35" i="12" s="1"/>
  <c r="O36" i="13"/>
  <c r="P36"/>
  <c r="R36" i="10" s="1"/>
  <c r="J36" i="12" s="1"/>
  <c r="O37" i="13"/>
  <c r="P37"/>
  <c r="R37" i="10" s="1"/>
  <c r="U33" i="6"/>
  <c r="V33"/>
  <c r="U34"/>
  <c r="V34"/>
  <c r="U35"/>
  <c r="V35"/>
  <c r="U36"/>
  <c r="V36"/>
  <c r="U37"/>
  <c r="V37"/>
  <c r="U38"/>
  <c r="V38"/>
  <c r="M33"/>
  <c r="N33"/>
  <c r="M34"/>
  <c r="N34"/>
  <c r="M35"/>
  <c r="N35"/>
  <c r="M36"/>
  <c r="W36" s="1"/>
  <c r="G36" i="12" s="1"/>
  <c r="N36" i="6"/>
  <c r="X36" s="1"/>
  <c r="H36" i="12" s="1"/>
  <c r="M37" i="6"/>
  <c r="W37" s="1"/>
  <c r="N37"/>
  <c r="X37" s="1"/>
  <c r="M38"/>
  <c r="W38" s="1"/>
  <c r="G38" i="12" s="1"/>
  <c r="N38" i="6"/>
  <c r="O36" i="5"/>
  <c r="P36"/>
  <c r="O37"/>
  <c r="Q37" s="1"/>
  <c r="E37" i="12" s="1"/>
  <c r="P37" i="5"/>
  <c r="O38"/>
  <c r="P38"/>
  <c r="O39"/>
  <c r="P39"/>
  <c r="S34" i="4"/>
  <c r="T34"/>
  <c r="S35"/>
  <c r="T35"/>
  <c r="S36"/>
  <c r="Q36" i="5" s="1"/>
  <c r="E36" i="12" s="1"/>
  <c r="T36" i="4"/>
  <c r="S37"/>
  <c r="T37"/>
  <c r="U48" i="1"/>
  <c r="V46"/>
  <c r="U44"/>
  <c r="U42"/>
  <c r="V42"/>
  <c r="U43"/>
  <c r="V43"/>
  <c r="V44"/>
  <c r="U45"/>
  <c r="V45"/>
  <c r="U46"/>
  <c r="U47"/>
  <c r="V47"/>
  <c r="V48"/>
  <c r="W33" i="6" l="1"/>
  <c r="W35"/>
  <c r="G35" i="12" s="1"/>
  <c r="W34" i="6"/>
  <c r="G34" i="12" s="1"/>
  <c r="Q36" i="10"/>
  <c r="I36" i="12" s="1"/>
  <c r="Q34" i="10"/>
  <c r="I34" i="12" s="1"/>
  <c r="Q37" i="10"/>
  <c r="Q35"/>
  <c r="I35" i="12" s="1"/>
  <c r="Q33" i="10"/>
  <c r="X38" i="6"/>
  <c r="H38" i="12" s="1"/>
  <c r="X35" i="6"/>
  <c r="H35" i="12" s="1"/>
  <c r="X34" i="6"/>
  <c r="H34" i="12" s="1"/>
  <c r="X33" i="6"/>
  <c r="R37" i="5"/>
  <c r="F37" i="12" s="1"/>
  <c r="R36" i="5"/>
  <c r="F36" i="12" s="1"/>
  <c r="C37"/>
  <c r="C39"/>
  <c r="C38"/>
  <c r="C36"/>
  <c r="X39" i="2"/>
  <c r="D39" i="12" s="1"/>
  <c r="X36" i="2"/>
  <c r="D36" i="12" s="1"/>
  <c r="X38" i="2"/>
  <c r="D38" i="12" s="1"/>
  <c r="X37" i="2"/>
  <c r="D37" i="12" s="1"/>
  <c r="Z44" i="11"/>
  <c r="Z48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41"/>
  <c r="Z41"/>
  <c r="Y42"/>
  <c r="Z42"/>
  <c r="Y43"/>
  <c r="Z43"/>
  <c r="Y44"/>
  <c r="Y45"/>
  <c r="Z45"/>
  <c r="Y46"/>
  <c r="Z46"/>
  <c r="Y47"/>
  <c r="Z47"/>
  <c r="Y48"/>
  <c r="Z5"/>
  <c r="Y5"/>
  <c r="J44"/>
  <c r="J48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41"/>
  <c r="J41"/>
  <c r="I42"/>
  <c r="J42"/>
  <c r="I43"/>
  <c r="J43"/>
  <c r="I44"/>
  <c r="I45"/>
  <c r="J45"/>
  <c r="I46"/>
  <c r="J46"/>
  <c r="I47"/>
  <c r="J47"/>
  <c r="I48"/>
  <c r="J5"/>
  <c r="I5"/>
  <c r="O6" i="10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P5"/>
  <c r="O5"/>
  <c r="O5" i="13"/>
  <c r="P5"/>
  <c r="W5"/>
  <c r="X5"/>
  <c r="O6"/>
  <c r="P6"/>
  <c r="W6"/>
  <c r="X6"/>
  <c r="O7"/>
  <c r="P7"/>
  <c r="W7"/>
  <c r="X7"/>
  <c r="O8"/>
  <c r="P8"/>
  <c r="W8"/>
  <c r="X8"/>
  <c r="O9"/>
  <c r="P9"/>
  <c r="W9"/>
  <c r="X9"/>
  <c r="O10"/>
  <c r="P10"/>
  <c r="W10"/>
  <c r="X10"/>
  <c r="O11"/>
  <c r="P11"/>
  <c r="W11"/>
  <c r="X11"/>
  <c r="O12"/>
  <c r="P12"/>
  <c r="W12"/>
  <c r="X12"/>
  <c r="O13"/>
  <c r="P13"/>
  <c r="W13"/>
  <c r="X13"/>
  <c r="O14"/>
  <c r="P14"/>
  <c r="W14"/>
  <c r="X14"/>
  <c r="O15"/>
  <c r="P15"/>
  <c r="W15"/>
  <c r="X15"/>
  <c r="P16"/>
  <c r="W16"/>
  <c r="X16"/>
  <c r="O17"/>
  <c r="P17"/>
  <c r="W17"/>
  <c r="X17"/>
  <c r="O18"/>
  <c r="P18"/>
  <c r="W18"/>
  <c r="X18"/>
  <c r="O19"/>
  <c r="P19"/>
  <c r="W19"/>
  <c r="X19"/>
  <c r="O20"/>
  <c r="P20"/>
  <c r="W20"/>
  <c r="X20"/>
  <c r="O21"/>
  <c r="P21"/>
  <c r="W21"/>
  <c r="X21"/>
  <c r="O22"/>
  <c r="P22"/>
  <c r="W22"/>
  <c r="X22"/>
  <c r="O23"/>
  <c r="P23"/>
  <c r="W23"/>
  <c r="X23"/>
  <c r="O24"/>
  <c r="P24"/>
  <c r="W24"/>
  <c r="X24"/>
  <c r="O25"/>
  <c r="P25"/>
  <c r="W25"/>
  <c r="X25"/>
  <c r="O26"/>
  <c r="P26"/>
  <c r="W26"/>
  <c r="X26"/>
  <c r="O27"/>
  <c r="P27"/>
  <c r="W27"/>
  <c r="X27"/>
  <c r="O28"/>
  <c r="P28"/>
  <c r="W28"/>
  <c r="X28"/>
  <c r="O29"/>
  <c r="P29"/>
  <c r="W29"/>
  <c r="X29"/>
  <c r="O30"/>
  <c r="P30"/>
  <c r="W30"/>
  <c r="X30"/>
  <c r="O31"/>
  <c r="P31"/>
  <c r="W31"/>
  <c r="X31"/>
  <c r="O32"/>
  <c r="P32"/>
  <c r="W32"/>
  <c r="X32"/>
  <c r="O38"/>
  <c r="P38"/>
  <c r="R38" i="10" s="1"/>
  <c r="W38" i="13"/>
  <c r="X38"/>
  <c r="O39"/>
  <c r="P39"/>
  <c r="R39" i="10" s="1"/>
  <c r="J39" i="12" s="1"/>
  <c r="W39" i="13"/>
  <c r="X39"/>
  <c r="O40"/>
  <c r="P40"/>
  <c r="R40" i="10" s="1"/>
  <c r="J40" i="12" s="1"/>
  <c r="W40" i="13"/>
  <c r="X40"/>
  <c r="O41"/>
  <c r="P41"/>
  <c r="R41" i="10" s="1"/>
  <c r="W41" i="13"/>
  <c r="X41"/>
  <c r="P42"/>
  <c r="X42"/>
  <c r="O43"/>
  <c r="P43"/>
  <c r="W43"/>
  <c r="X43"/>
  <c r="O44"/>
  <c r="W44"/>
  <c r="O45"/>
  <c r="P45"/>
  <c r="R45" i="10" s="1"/>
  <c r="W45" i="13"/>
  <c r="X45"/>
  <c r="P46"/>
  <c r="X46"/>
  <c r="O47"/>
  <c r="P47"/>
  <c r="W47"/>
  <c r="X47"/>
  <c r="P48"/>
  <c r="O48"/>
  <c r="W48"/>
  <c r="Q45" i="10" l="1"/>
  <c r="Q41"/>
  <c r="Q40"/>
  <c r="I40" i="12" s="1"/>
  <c r="Q39" i="10"/>
  <c r="I39" i="12" s="1"/>
  <c r="Q38" i="10"/>
  <c r="I37" i="12" s="1"/>
  <c r="M36"/>
  <c r="J37"/>
  <c r="J38"/>
  <c r="N36"/>
  <c r="Q19" i="10"/>
  <c r="I38" i="12"/>
  <c r="Q31" i="10"/>
  <c r="Q29"/>
  <c r="Q27"/>
  <c r="Q25"/>
  <c r="Q23"/>
  <c r="Q21"/>
  <c r="Q17"/>
  <c r="Q15"/>
  <c r="Q13"/>
  <c r="Q11"/>
  <c r="Q9"/>
  <c r="Q7"/>
  <c r="R46"/>
  <c r="R42"/>
  <c r="Q48"/>
  <c r="R47"/>
  <c r="R43"/>
  <c r="Q47"/>
  <c r="Q44"/>
  <c r="Q43"/>
  <c r="R32"/>
  <c r="R30"/>
  <c r="R28"/>
  <c r="R26"/>
  <c r="R24"/>
  <c r="R22"/>
  <c r="R20"/>
  <c r="R18"/>
  <c r="R16"/>
  <c r="R14"/>
  <c r="R12"/>
  <c r="R10"/>
  <c r="R8"/>
  <c r="R6"/>
  <c r="Q5"/>
  <c r="I5" i="12" s="1"/>
  <c r="Q32" i="10"/>
  <c r="Q30"/>
  <c r="Q28"/>
  <c r="Q26"/>
  <c r="Q24"/>
  <c r="Q22"/>
  <c r="Q20"/>
  <c r="Q18"/>
  <c r="Q16"/>
  <c r="Q14"/>
  <c r="Q12"/>
  <c r="Q10"/>
  <c r="Q8"/>
  <c r="Q6"/>
  <c r="R31"/>
  <c r="R29"/>
  <c r="R27"/>
  <c r="R25"/>
  <c r="R23"/>
  <c r="R21"/>
  <c r="R19"/>
  <c r="R17"/>
  <c r="R15"/>
  <c r="R13"/>
  <c r="R11"/>
  <c r="R9"/>
  <c r="R7"/>
  <c r="R5"/>
  <c r="X48" i="13"/>
  <c r="R48" i="10" s="1"/>
  <c r="O46" i="13"/>
  <c r="X44"/>
  <c r="O42"/>
  <c r="W46"/>
  <c r="W42"/>
  <c r="P44"/>
  <c r="R44" i="10" s="1"/>
  <c r="M6" i="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M32"/>
  <c r="N32"/>
  <c r="M39"/>
  <c r="N39"/>
  <c r="M40"/>
  <c r="N40"/>
  <c r="M41"/>
  <c r="N41"/>
  <c r="M42"/>
  <c r="N42"/>
  <c r="M43"/>
  <c r="N43"/>
  <c r="M44"/>
  <c r="N44"/>
  <c r="M45"/>
  <c r="N45"/>
  <c r="M46"/>
  <c r="N46"/>
  <c r="M47"/>
  <c r="N47"/>
  <c r="M48"/>
  <c r="N48"/>
  <c r="N5"/>
  <c r="M5"/>
  <c r="Q42" i="10" l="1"/>
  <c r="Q46"/>
  <c r="AA6" i="11"/>
  <c r="K6" i="12" s="1"/>
  <c r="AB6" i="11"/>
  <c r="L6" i="12" s="1"/>
  <c r="AB7" i="11"/>
  <c r="L7" i="12" s="1"/>
  <c r="AA8" i="11"/>
  <c r="K8" i="12" s="1"/>
  <c r="AB8" i="11"/>
  <c r="L8" i="12" s="1"/>
  <c r="AA9" i="11"/>
  <c r="K9" i="12" s="1"/>
  <c r="AB9" i="11"/>
  <c r="L9" i="12" s="1"/>
  <c r="AA10" i="11"/>
  <c r="K10" i="12" s="1"/>
  <c r="AB10" i="11"/>
  <c r="L10" i="12" s="1"/>
  <c r="AA11" i="11"/>
  <c r="K11" i="12" s="1"/>
  <c r="AB11" i="11"/>
  <c r="L11" i="12" s="1"/>
  <c r="AA12" i="11"/>
  <c r="K12" i="12" s="1"/>
  <c r="AB12" i="11"/>
  <c r="L12" i="12" s="1"/>
  <c r="AA13" i="11"/>
  <c r="K13" i="12" s="1"/>
  <c r="AB13" i="11"/>
  <c r="L13" i="12" s="1"/>
  <c r="AA14" i="11"/>
  <c r="K14" i="12" s="1"/>
  <c r="AB14" i="11"/>
  <c r="L14" i="12" s="1"/>
  <c r="AA15" i="11"/>
  <c r="K15" i="12" s="1"/>
  <c r="AB15" i="11"/>
  <c r="L15" i="12" s="1"/>
  <c r="AA16" i="11"/>
  <c r="K16" i="12" s="1"/>
  <c r="AB16" i="11"/>
  <c r="L16" i="12" s="1"/>
  <c r="AA17" i="11"/>
  <c r="K17" i="12" s="1"/>
  <c r="AB17" i="11"/>
  <c r="L17" i="12" s="1"/>
  <c r="AA18" i="11"/>
  <c r="K18" i="12" s="1"/>
  <c r="AB18" i="11"/>
  <c r="L18" i="12" s="1"/>
  <c r="AA19" i="11"/>
  <c r="K19" i="12" s="1"/>
  <c r="AB19" i="11"/>
  <c r="L19" i="12" s="1"/>
  <c r="AA20" i="11"/>
  <c r="K20" i="12" s="1"/>
  <c r="AB20" i="11"/>
  <c r="L20" i="12" s="1"/>
  <c r="AA21" i="11"/>
  <c r="K21" i="12" s="1"/>
  <c r="AB21" i="11"/>
  <c r="L21" i="12" s="1"/>
  <c r="AA22" i="11"/>
  <c r="K22" i="12" s="1"/>
  <c r="AB22" i="11"/>
  <c r="L22" i="12" s="1"/>
  <c r="AA23" i="11"/>
  <c r="K23" i="12" s="1"/>
  <c r="AB23" i="11"/>
  <c r="L23" i="12" s="1"/>
  <c r="AA24" i="11"/>
  <c r="K24" i="12" s="1"/>
  <c r="AB24" i="11"/>
  <c r="L24" i="12" s="1"/>
  <c r="AA25" i="11"/>
  <c r="K25" i="12" s="1"/>
  <c r="AB25" i="11"/>
  <c r="L25" i="12" s="1"/>
  <c r="AA26" i="11"/>
  <c r="K26" i="12" s="1"/>
  <c r="AB26" i="11"/>
  <c r="L26" i="12" s="1"/>
  <c r="AA27" i="11"/>
  <c r="K27" i="12" s="1"/>
  <c r="AB27" i="11"/>
  <c r="L27" i="12" s="1"/>
  <c r="AA28" i="11"/>
  <c r="K28" i="12" s="1"/>
  <c r="AB28" i="11"/>
  <c r="L28" i="12" s="1"/>
  <c r="AA29" i="11"/>
  <c r="K29" i="12" s="1"/>
  <c r="AB29" i="11"/>
  <c r="L29" i="12" s="1"/>
  <c r="AA30" i="11"/>
  <c r="K30" i="12" s="1"/>
  <c r="AB30" i="11"/>
  <c r="L30" i="12" s="1"/>
  <c r="AA31" i="11"/>
  <c r="K31" i="12" s="1"/>
  <c r="AB31" i="11"/>
  <c r="L31" i="12" s="1"/>
  <c r="AA32" i="11"/>
  <c r="K32" i="12" s="1"/>
  <c r="AB32" i="11"/>
  <c r="L32" i="12" s="1"/>
  <c r="AA33" i="11"/>
  <c r="K33" i="12" s="1"/>
  <c r="AB33" i="11"/>
  <c r="L33" i="12" s="1"/>
  <c r="AA34" i="11"/>
  <c r="K34" i="12" s="1"/>
  <c r="AB34" i="11"/>
  <c r="L34" i="12" s="1"/>
  <c r="AA41" i="11"/>
  <c r="AB41"/>
  <c r="AA42"/>
  <c r="AB42"/>
  <c r="AA43"/>
  <c r="AB43"/>
  <c r="AA44"/>
  <c r="AB44"/>
  <c r="AA45"/>
  <c r="AB45"/>
  <c r="AA46"/>
  <c r="AB46"/>
  <c r="AA47"/>
  <c r="AB47"/>
  <c r="AA48"/>
  <c r="AB48"/>
  <c r="AA7"/>
  <c r="K7" i="12" s="1"/>
  <c r="AB5" i="11"/>
  <c r="L5" i="12" s="1"/>
  <c r="I9"/>
  <c r="J9"/>
  <c r="I13"/>
  <c r="J13"/>
  <c r="I17"/>
  <c r="J17"/>
  <c r="I21"/>
  <c r="J21"/>
  <c r="I25"/>
  <c r="J25"/>
  <c r="I29"/>
  <c r="J29"/>
  <c r="I33"/>
  <c r="J33"/>
  <c r="J7"/>
  <c r="I8"/>
  <c r="J8"/>
  <c r="I10"/>
  <c r="J10"/>
  <c r="I11"/>
  <c r="J11"/>
  <c r="I12"/>
  <c r="J12"/>
  <c r="I14"/>
  <c r="J14"/>
  <c r="I15"/>
  <c r="J15"/>
  <c r="I16"/>
  <c r="J16"/>
  <c r="I18"/>
  <c r="J18"/>
  <c r="I19"/>
  <c r="J19"/>
  <c r="I20"/>
  <c r="J20"/>
  <c r="I22"/>
  <c r="J22"/>
  <c r="I23"/>
  <c r="J23"/>
  <c r="I24"/>
  <c r="J24"/>
  <c r="I26"/>
  <c r="J26"/>
  <c r="I27"/>
  <c r="J27"/>
  <c r="I28"/>
  <c r="J28"/>
  <c r="I30"/>
  <c r="J30"/>
  <c r="I31"/>
  <c r="J31"/>
  <c r="I32"/>
  <c r="J32"/>
  <c r="I7"/>
  <c r="V48" i="6"/>
  <c r="X48" s="1"/>
  <c r="V47"/>
  <c r="X47" s="1"/>
  <c r="U47"/>
  <c r="W47" s="1"/>
  <c r="U46"/>
  <c r="W46" s="1"/>
  <c r="V45"/>
  <c r="X45" s="1"/>
  <c r="U45"/>
  <c r="W45" s="1"/>
  <c r="V44"/>
  <c r="X44" s="1"/>
  <c r="V43"/>
  <c r="X43" s="1"/>
  <c r="U43"/>
  <c r="W43" s="1"/>
  <c r="U42"/>
  <c r="W42" s="1"/>
  <c r="V41"/>
  <c r="X41" s="1"/>
  <c r="U41"/>
  <c r="W41" s="1"/>
  <c r="V40"/>
  <c r="X40" s="1"/>
  <c r="H40" i="12" s="1"/>
  <c r="U40" i="6"/>
  <c r="W40" s="1"/>
  <c r="G40" i="12" s="1"/>
  <c r="V39" i="6"/>
  <c r="X39" s="1"/>
  <c r="U39"/>
  <c r="W39" s="1"/>
  <c r="H33" i="12"/>
  <c r="G33"/>
  <c r="V32" i="6"/>
  <c r="X32" s="1"/>
  <c r="H32" i="12" s="1"/>
  <c r="U32" i="6"/>
  <c r="W32" s="1"/>
  <c r="G32" i="12" s="1"/>
  <c r="V31" i="6"/>
  <c r="X31" s="1"/>
  <c r="H31" i="12" s="1"/>
  <c r="U31" i="6"/>
  <c r="W31" s="1"/>
  <c r="G31" i="12" s="1"/>
  <c r="V30" i="6"/>
  <c r="X30" s="1"/>
  <c r="H30" i="12" s="1"/>
  <c r="U30" i="6"/>
  <c r="W30" s="1"/>
  <c r="G30" i="12" s="1"/>
  <c r="V29" i="6"/>
  <c r="X29" s="1"/>
  <c r="H29" i="12" s="1"/>
  <c r="U29" i="6"/>
  <c r="W29" s="1"/>
  <c r="G29" i="12" s="1"/>
  <c r="V28" i="6"/>
  <c r="X28" s="1"/>
  <c r="H28" i="12" s="1"/>
  <c r="U28" i="6"/>
  <c r="W28" s="1"/>
  <c r="G28" i="12" s="1"/>
  <c r="V27" i="6"/>
  <c r="X27" s="1"/>
  <c r="H27" i="12" s="1"/>
  <c r="U27" i="6"/>
  <c r="W27" s="1"/>
  <c r="G27" i="12" s="1"/>
  <c r="V26" i="6"/>
  <c r="X26" s="1"/>
  <c r="H26" i="12" s="1"/>
  <c r="U26" i="6"/>
  <c r="W26" s="1"/>
  <c r="G26" i="12" s="1"/>
  <c r="V25" i="6"/>
  <c r="X25" s="1"/>
  <c r="H25" i="12" s="1"/>
  <c r="U25" i="6"/>
  <c r="W25" s="1"/>
  <c r="G25" i="12" s="1"/>
  <c r="V24" i="6"/>
  <c r="X24" s="1"/>
  <c r="H24" i="12" s="1"/>
  <c r="U24" i="6"/>
  <c r="W24" s="1"/>
  <c r="G24" i="12" s="1"/>
  <c r="V23" i="6"/>
  <c r="X23" s="1"/>
  <c r="H23" i="12" s="1"/>
  <c r="U23" i="6"/>
  <c r="W23" s="1"/>
  <c r="G23" i="12" s="1"/>
  <c r="V22" i="6"/>
  <c r="X22" s="1"/>
  <c r="H22" i="12" s="1"/>
  <c r="U22" i="6"/>
  <c r="W22" s="1"/>
  <c r="G22" i="12" s="1"/>
  <c r="V21" i="6"/>
  <c r="X21" s="1"/>
  <c r="H21" i="12" s="1"/>
  <c r="U21" i="6"/>
  <c r="W21" s="1"/>
  <c r="G21" i="12" s="1"/>
  <c r="V20" i="6"/>
  <c r="X20" s="1"/>
  <c r="H20" i="12" s="1"/>
  <c r="U20" i="6"/>
  <c r="W20" s="1"/>
  <c r="G20" i="12" s="1"/>
  <c r="V19" i="6"/>
  <c r="X19" s="1"/>
  <c r="H19" i="12" s="1"/>
  <c r="U19" i="6"/>
  <c r="W19" s="1"/>
  <c r="G19" i="12" s="1"/>
  <c r="V18" i="6"/>
  <c r="X18" s="1"/>
  <c r="H18" i="12" s="1"/>
  <c r="U18" i="6"/>
  <c r="W18" s="1"/>
  <c r="G18" i="12" s="1"/>
  <c r="V17" i="6"/>
  <c r="X17" s="1"/>
  <c r="H17" i="12" s="1"/>
  <c r="U17" i="6"/>
  <c r="W17" s="1"/>
  <c r="G17" i="12" s="1"/>
  <c r="V16" i="6"/>
  <c r="X16" s="1"/>
  <c r="H16" i="12" s="1"/>
  <c r="U16" i="6"/>
  <c r="W16" s="1"/>
  <c r="G16" i="12" s="1"/>
  <c r="V15" i="6"/>
  <c r="X15" s="1"/>
  <c r="H15" i="12" s="1"/>
  <c r="U15" i="6"/>
  <c r="W15" s="1"/>
  <c r="G15" i="12" s="1"/>
  <c r="V14" i="6"/>
  <c r="X14" s="1"/>
  <c r="H14" i="12" s="1"/>
  <c r="U14" i="6"/>
  <c r="W14" s="1"/>
  <c r="G14" i="12" s="1"/>
  <c r="V13" i="6"/>
  <c r="X13" s="1"/>
  <c r="H13" i="12" s="1"/>
  <c r="U13" i="6"/>
  <c r="W13" s="1"/>
  <c r="G13" i="12" s="1"/>
  <c r="V12" i="6"/>
  <c r="X12" s="1"/>
  <c r="H12" i="12" s="1"/>
  <c r="U12" i="6"/>
  <c r="W12" s="1"/>
  <c r="G12" i="12" s="1"/>
  <c r="V11" i="6"/>
  <c r="X11" s="1"/>
  <c r="H11" i="12" s="1"/>
  <c r="U11" i="6"/>
  <c r="W11" s="1"/>
  <c r="G11" i="12" s="1"/>
  <c r="V10" i="6"/>
  <c r="X10" s="1"/>
  <c r="H10" i="12" s="1"/>
  <c r="U10" i="6"/>
  <c r="W10" s="1"/>
  <c r="G10" i="12" s="1"/>
  <c r="V9" i="6"/>
  <c r="X9" s="1"/>
  <c r="H9" i="12" s="1"/>
  <c r="U9" i="6"/>
  <c r="W9" s="1"/>
  <c r="G9" i="12" s="1"/>
  <c r="V8" i="6"/>
  <c r="X8" s="1"/>
  <c r="H8" i="12" s="1"/>
  <c r="U8" i="6"/>
  <c r="W8" s="1"/>
  <c r="G8" i="12" s="1"/>
  <c r="V7" i="6"/>
  <c r="X7" s="1"/>
  <c r="H7" i="12" s="1"/>
  <c r="U7" i="6"/>
  <c r="V6"/>
  <c r="X6" s="1"/>
  <c r="H6" i="12" s="1"/>
  <c r="U6" i="6"/>
  <c r="V5"/>
  <c r="U5"/>
  <c r="O6" i="5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40"/>
  <c r="P40"/>
  <c r="O41"/>
  <c r="P41"/>
  <c r="O43"/>
  <c r="P43"/>
  <c r="O45"/>
  <c r="P45"/>
  <c r="O47"/>
  <c r="P47"/>
  <c r="P5"/>
  <c r="O5"/>
  <c r="O48"/>
  <c r="O46"/>
  <c r="O44"/>
  <c r="O42"/>
  <c r="S48" i="4"/>
  <c r="T48"/>
  <c r="S6"/>
  <c r="T6"/>
  <c r="S7"/>
  <c r="T7"/>
  <c r="S8"/>
  <c r="T8"/>
  <c r="S9"/>
  <c r="T9"/>
  <c r="S10"/>
  <c r="Q10" i="5" s="1"/>
  <c r="E10" i="12" s="1"/>
  <c r="T10" i="4"/>
  <c r="S11"/>
  <c r="T11"/>
  <c r="S12"/>
  <c r="T12"/>
  <c r="S13"/>
  <c r="T13"/>
  <c r="S14"/>
  <c r="Q14" i="5" s="1"/>
  <c r="E14" i="12" s="1"/>
  <c r="T14" i="4"/>
  <c r="S15"/>
  <c r="T15"/>
  <c r="S16"/>
  <c r="Q16" i="5" s="1"/>
  <c r="E16" i="12" s="1"/>
  <c r="T16" i="4"/>
  <c r="S17"/>
  <c r="T17"/>
  <c r="S18"/>
  <c r="Q18" i="5" s="1"/>
  <c r="E18" i="12" s="1"/>
  <c r="T18" i="4"/>
  <c r="S19"/>
  <c r="T19"/>
  <c r="S20"/>
  <c r="Q20" i="5" s="1"/>
  <c r="E20" i="12" s="1"/>
  <c r="T20" i="4"/>
  <c r="S21"/>
  <c r="T21"/>
  <c r="S22"/>
  <c r="Q22" i="5" s="1"/>
  <c r="E22" i="12" s="1"/>
  <c r="T22" i="4"/>
  <c r="S23"/>
  <c r="T23"/>
  <c r="S24"/>
  <c r="Q24" i="5" s="1"/>
  <c r="E24" i="12" s="1"/>
  <c r="T24" i="4"/>
  <c r="S25"/>
  <c r="T25"/>
  <c r="S26"/>
  <c r="Q26" i="5" s="1"/>
  <c r="E26" i="12" s="1"/>
  <c r="T26" i="4"/>
  <c r="S27"/>
  <c r="T27"/>
  <c r="S28"/>
  <c r="Q28" i="5" s="1"/>
  <c r="E28" i="12" s="1"/>
  <c r="T28" i="4"/>
  <c r="S29"/>
  <c r="T29"/>
  <c r="S30"/>
  <c r="Q30" i="5" s="1"/>
  <c r="E30" i="12" s="1"/>
  <c r="T30" i="4"/>
  <c r="S31"/>
  <c r="T31"/>
  <c r="S32"/>
  <c r="Q32" i="5" s="1"/>
  <c r="E32" i="12" s="1"/>
  <c r="T32" i="4"/>
  <c r="S33"/>
  <c r="T33"/>
  <c r="S38"/>
  <c r="Q34" i="5" s="1"/>
  <c r="E34" i="12" s="1"/>
  <c r="T38" i="4"/>
  <c r="S39"/>
  <c r="T39"/>
  <c r="S40"/>
  <c r="Q40" i="5" s="1"/>
  <c r="E40" i="12" s="1"/>
  <c r="T40" i="4"/>
  <c r="S41"/>
  <c r="T41"/>
  <c r="S42"/>
  <c r="Q38" i="5" s="1"/>
  <c r="M38" i="12" s="1"/>
  <c r="T42" i="4"/>
  <c r="R38" i="5" s="1"/>
  <c r="F38" i="12" s="1"/>
  <c r="N38" s="1"/>
  <c r="S43" i="4"/>
  <c r="T43"/>
  <c r="S44"/>
  <c r="T44"/>
  <c r="S45"/>
  <c r="T45"/>
  <c r="S46"/>
  <c r="T46"/>
  <c r="S47"/>
  <c r="Q47" i="5" s="1"/>
  <c r="T47" i="4"/>
  <c r="R47" i="5" s="1"/>
  <c r="T5" i="4"/>
  <c r="S5"/>
  <c r="U41" i="2"/>
  <c r="V41"/>
  <c r="U42"/>
  <c r="V42"/>
  <c r="U43"/>
  <c r="V43"/>
  <c r="U44"/>
  <c r="V44"/>
  <c r="U45"/>
  <c r="V45"/>
  <c r="U46"/>
  <c r="V46"/>
  <c r="U47"/>
  <c r="V47"/>
  <c r="U48"/>
  <c r="V48"/>
  <c r="M41"/>
  <c r="N41"/>
  <c r="M42"/>
  <c r="N42"/>
  <c r="M43"/>
  <c r="N43"/>
  <c r="M44"/>
  <c r="N44"/>
  <c r="M45"/>
  <c r="N45"/>
  <c r="M46"/>
  <c r="N46"/>
  <c r="M47"/>
  <c r="N47"/>
  <c r="M48"/>
  <c r="N48"/>
  <c r="C40" i="12"/>
  <c r="X40" i="2"/>
  <c r="D40" i="12" s="1"/>
  <c r="X30" i="2"/>
  <c r="D30" i="12" s="1"/>
  <c r="X31" i="2"/>
  <c r="D31" i="12" s="1"/>
  <c r="X32" i="2"/>
  <c r="D32" i="12" s="1"/>
  <c r="X33" i="2"/>
  <c r="D33" i="12" s="1"/>
  <c r="X34" i="2"/>
  <c r="D34" i="12" s="1"/>
  <c r="X35" i="2"/>
  <c r="D35" i="12" s="1"/>
  <c r="Q12" i="5" l="1"/>
  <c r="E12" i="12" s="1"/>
  <c r="Q48" i="5"/>
  <c r="G37" i="12"/>
  <c r="M37" s="1"/>
  <c r="G39"/>
  <c r="M40"/>
  <c r="L45"/>
  <c r="L46" s="1"/>
  <c r="L41"/>
  <c r="L43"/>
  <c r="L44" s="1"/>
  <c r="H37"/>
  <c r="N37" s="1"/>
  <c r="H39"/>
  <c r="R40" i="5"/>
  <c r="F40" i="12" s="1"/>
  <c r="R34" i="5"/>
  <c r="F34" i="12" s="1"/>
  <c r="R32" i="5"/>
  <c r="F32" i="12" s="1"/>
  <c r="R30" i="5"/>
  <c r="F30" i="12" s="1"/>
  <c r="N30" s="1"/>
  <c r="R28" i="5"/>
  <c r="F28" i="12" s="1"/>
  <c r="R26" i="5"/>
  <c r="F26" i="12" s="1"/>
  <c r="R24" i="5"/>
  <c r="F24" i="12" s="1"/>
  <c r="R22" i="5"/>
  <c r="F22" i="12" s="1"/>
  <c r="R20" i="5"/>
  <c r="F20" i="12" s="1"/>
  <c r="R18" i="5"/>
  <c r="F18" i="12" s="1"/>
  <c r="R16" i="5"/>
  <c r="F16" i="12" s="1"/>
  <c r="R14" i="5"/>
  <c r="F14" i="12" s="1"/>
  <c r="R12" i="5"/>
  <c r="F12" i="12" s="1"/>
  <c r="R10" i="5"/>
  <c r="F10" i="12" s="1"/>
  <c r="R8" i="5"/>
  <c r="F8" i="12" s="1"/>
  <c r="R6" i="5"/>
  <c r="F6" i="12" s="1"/>
  <c r="N34"/>
  <c r="N40"/>
  <c r="R43" i="5"/>
  <c r="R39"/>
  <c r="F39" i="12" s="1"/>
  <c r="Q43" i="5"/>
  <c r="Q39"/>
  <c r="M39" i="12" s="1"/>
  <c r="C35"/>
  <c r="C34"/>
  <c r="M34" s="1"/>
  <c r="C33"/>
  <c r="C32"/>
  <c r="M32" s="1"/>
  <c r="C31"/>
  <c r="C30"/>
  <c r="M30" s="1"/>
  <c r="X47" i="2"/>
  <c r="X45"/>
  <c r="X43"/>
  <c r="X41"/>
  <c r="R45" i="5"/>
  <c r="R41"/>
  <c r="R35"/>
  <c r="F35" i="12" s="1"/>
  <c r="N35" s="1"/>
  <c r="R33" i="5"/>
  <c r="F33" i="12" s="1"/>
  <c r="N33" s="1"/>
  <c r="R31" i="5"/>
  <c r="F31" i="12" s="1"/>
  <c r="R29" i="5"/>
  <c r="F29" i="12" s="1"/>
  <c r="R27" i="5"/>
  <c r="F27" i="12" s="1"/>
  <c r="R25" i="5"/>
  <c r="F25" i="12" s="1"/>
  <c r="R23" i="5"/>
  <c r="F23" i="12" s="1"/>
  <c r="R21" i="5"/>
  <c r="F21" i="12" s="1"/>
  <c r="R19" i="5"/>
  <c r="F19" i="12" s="1"/>
  <c r="R17" i="5"/>
  <c r="F17" i="12" s="1"/>
  <c r="R15" i="5"/>
  <c r="F15" i="12" s="1"/>
  <c r="R13" i="5"/>
  <c r="F13" i="12" s="1"/>
  <c r="R11" i="5"/>
  <c r="F11" i="12" s="1"/>
  <c r="R9" i="5"/>
  <c r="F9" i="12" s="1"/>
  <c r="Q45" i="5"/>
  <c r="Q41"/>
  <c r="Q35"/>
  <c r="E35" i="12" s="1"/>
  <c r="Q33" i="5"/>
  <c r="E33" i="12" s="1"/>
  <c r="Q31" i="5"/>
  <c r="E31" i="12" s="1"/>
  <c r="Q29" i="5"/>
  <c r="E29" i="12" s="1"/>
  <c r="Q27" i="5"/>
  <c r="E27" i="12" s="1"/>
  <c r="Q25" i="5"/>
  <c r="E25" i="12" s="1"/>
  <c r="Q23" i="5"/>
  <c r="E23" i="12" s="1"/>
  <c r="Q21" i="5"/>
  <c r="E21" i="12" s="1"/>
  <c r="Q19" i="5"/>
  <c r="E19" i="12" s="1"/>
  <c r="Q17" i="5"/>
  <c r="E17" i="12" s="1"/>
  <c r="Q15" i="5"/>
  <c r="E15" i="12" s="1"/>
  <c r="Q13" i="5"/>
  <c r="E13" i="12" s="1"/>
  <c r="Q11" i="5"/>
  <c r="E11" i="12" s="1"/>
  <c r="Q9" i="5"/>
  <c r="E9" i="12" s="1"/>
  <c r="Q8" i="5"/>
  <c r="E8" i="12" s="1"/>
  <c r="Q6" i="5"/>
  <c r="E6" i="12" s="1"/>
  <c r="C28"/>
  <c r="C26"/>
  <c r="M26" s="1"/>
  <c r="C24"/>
  <c r="M24" s="1"/>
  <c r="C22"/>
  <c r="M22" s="1"/>
  <c r="C20"/>
  <c r="M20" s="1"/>
  <c r="C18"/>
  <c r="M18" s="1"/>
  <c r="C16"/>
  <c r="M16" s="1"/>
  <c r="C14"/>
  <c r="M14" s="1"/>
  <c r="C12"/>
  <c r="M12" s="1"/>
  <c r="C10"/>
  <c r="M10" s="1"/>
  <c r="X29" i="2"/>
  <c r="D29" i="12" s="1"/>
  <c r="N29" s="1"/>
  <c r="X27" i="2"/>
  <c r="D27" i="12" s="1"/>
  <c r="X25" i="2"/>
  <c r="D25" i="12" s="1"/>
  <c r="X23" i="2"/>
  <c r="D23" i="12" s="1"/>
  <c r="N23" s="1"/>
  <c r="X21" i="2"/>
  <c r="D21" i="12" s="1"/>
  <c r="X19" i="2"/>
  <c r="D19" i="12" s="1"/>
  <c r="N19" s="1"/>
  <c r="X17" i="2"/>
  <c r="D17" i="12" s="1"/>
  <c r="X15" i="2"/>
  <c r="D15" i="12" s="1"/>
  <c r="X13" i="2"/>
  <c r="D13" i="12" s="1"/>
  <c r="X11" i="2"/>
  <c r="D11" i="12" s="1"/>
  <c r="X9" i="2"/>
  <c r="D9" i="12" s="1"/>
  <c r="C27"/>
  <c r="C23"/>
  <c r="C19"/>
  <c r="M19" s="1"/>
  <c r="C17"/>
  <c r="C15"/>
  <c r="C13"/>
  <c r="C11"/>
  <c r="C9"/>
  <c r="M9" s="1"/>
  <c r="C29"/>
  <c r="C25"/>
  <c r="C21"/>
  <c r="X28" i="2"/>
  <c r="D28" i="12" s="1"/>
  <c r="N28" s="1"/>
  <c r="X26" i="2"/>
  <c r="D26" i="12" s="1"/>
  <c r="N26" s="1"/>
  <c r="X24" i="2"/>
  <c r="D24" i="12" s="1"/>
  <c r="N24" s="1"/>
  <c r="X22" i="2"/>
  <c r="D22" i="12" s="1"/>
  <c r="X20" i="2"/>
  <c r="D20" i="12" s="1"/>
  <c r="N20" s="1"/>
  <c r="X18" i="2"/>
  <c r="D18" i="12" s="1"/>
  <c r="N18" s="1"/>
  <c r="X16" i="2"/>
  <c r="D16" i="12" s="1"/>
  <c r="N16" s="1"/>
  <c r="X14" i="2"/>
  <c r="D14" i="12" s="1"/>
  <c r="X12" i="2"/>
  <c r="D12" i="12" s="1"/>
  <c r="N12" s="1"/>
  <c r="X10" i="2"/>
  <c r="D10" i="12" s="1"/>
  <c r="N10" s="1"/>
  <c r="X8" i="2"/>
  <c r="D8" i="12" s="1"/>
  <c r="N8" s="1"/>
  <c r="X48" i="2"/>
  <c r="X46"/>
  <c r="X44"/>
  <c r="Q46" i="5"/>
  <c r="Q44"/>
  <c r="Q42"/>
  <c r="C7" i="12"/>
  <c r="N32"/>
  <c r="M28"/>
  <c r="N31"/>
  <c r="U44" i="6"/>
  <c r="W44" s="1"/>
  <c r="U48"/>
  <c r="W48" s="1"/>
  <c r="W6"/>
  <c r="G6" i="12" s="1"/>
  <c r="V46" i="6"/>
  <c r="X46" s="1"/>
  <c r="W7"/>
  <c r="G7" i="12" s="1"/>
  <c r="X6" i="2"/>
  <c r="D6" i="12" s="1"/>
  <c r="C8"/>
  <c r="C6"/>
  <c r="X7" i="2"/>
  <c r="D7" i="12" s="1"/>
  <c r="R7" i="5"/>
  <c r="F7" i="12" s="1"/>
  <c r="R5" i="5"/>
  <c r="F5" i="12" s="1"/>
  <c r="Q7" i="5"/>
  <c r="E7" i="12" s="1"/>
  <c r="X5" i="6"/>
  <c r="H5" i="12" s="1"/>
  <c r="J6"/>
  <c r="I6"/>
  <c r="AA5" i="11"/>
  <c r="K5" i="12" s="1"/>
  <c r="W5" i="6"/>
  <c r="G5" i="12" s="1"/>
  <c r="Q5" i="5"/>
  <c r="E5" i="12" s="1"/>
  <c r="J5"/>
  <c r="V42" i="6"/>
  <c r="X42" s="1"/>
  <c r="P42" i="5"/>
  <c r="R42" s="1"/>
  <c r="P44"/>
  <c r="R44" s="1"/>
  <c r="P46"/>
  <c r="R46" s="1"/>
  <c r="P48"/>
  <c r="R48" s="1"/>
  <c r="C5" i="12"/>
  <c r="X5" i="2"/>
  <c r="D5" i="12" s="1"/>
  <c r="X42" i="2"/>
  <c r="M31" i="12" l="1"/>
  <c r="M15"/>
  <c r="M8"/>
  <c r="M23"/>
  <c r="M17"/>
  <c r="M21"/>
  <c r="M13"/>
  <c r="N14"/>
  <c r="K45"/>
  <c r="K46" s="1"/>
  <c r="K41"/>
  <c r="K43"/>
  <c r="K44" s="1"/>
  <c r="J43"/>
  <c r="J44" s="1"/>
  <c r="J45"/>
  <c r="J46" s="1"/>
  <c r="J41"/>
  <c r="I43"/>
  <c r="I44" s="1"/>
  <c r="I45"/>
  <c r="I46" s="1"/>
  <c r="I41"/>
  <c r="F43"/>
  <c r="F44" s="1"/>
  <c r="F45"/>
  <c r="F46" s="1"/>
  <c r="F41"/>
  <c r="M35"/>
  <c r="D45"/>
  <c r="D41"/>
  <c r="D43"/>
  <c r="E43"/>
  <c r="E44" s="1"/>
  <c r="E45"/>
  <c r="E46" s="1"/>
  <c r="E41"/>
  <c r="C41"/>
  <c r="C45"/>
  <c r="C43"/>
  <c r="G45"/>
  <c r="G46" s="1"/>
  <c r="G41"/>
  <c r="G43"/>
  <c r="G44" s="1"/>
  <c r="H45"/>
  <c r="H46" s="1"/>
  <c r="H41"/>
  <c r="H43"/>
  <c r="H44" s="1"/>
  <c r="N15"/>
  <c r="L42"/>
  <c r="L47"/>
  <c r="L48" s="1"/>
  <c r="N39"/>
  <c r="N22"/>
  <c r="N21"/>
  <c r="N17"/>
  <c r="N13"/>
  <c r="M33"/>
  <c r="N9"/>
  <c r="M11"/>
  <c r="N11"/>
  <c r="N27"/>
  <c r="N25"/>
  <c r="M29"/>
  <c r="M25"/>
  <c r="M27"/>
  <c r="N7"/>
  <c r="N6"/>
  <c r="M6"/>
  <c r="M7"/>
  <c r="N5"/>
  <c r="M5"/>
  <c r="H42" l="1"/>
  <c r="H47"/>
  <c r="H48" s="1"/>
  <c r="E47"/>
  <c r="E48" s="1"/>
  <c r="E42"/>
  <c r="D42"/>
  <c r="D47"/>
  <c r="N41"/>
  <c r="C44"/>
  <c r="M44" s="1"/>
  <c r="M43"/>
  <c r="D46"/>
  <c r="N46" s="1"/>
  <c r="N45"/>
  <c r="J47"/>
  <c r="J48" s="1"/>
  <c r="J42"/>
  <c r="K42"/>
  <c r="K47"/>
  <c r="K48" s="1"/>
  <c r="C46"/>
  <c r="M46" s="1"/>
  <c r="M45"/>
  <c r="I47"/>
  <c r="I48" s="1"/>
  <c r="I42"/>
  <c r="G42"/>
  <c r="G47"/>
  <c r="G48" s="1"/>
  <c r="C42"/>
  <c r="C47"/>
  <c r="M41"/>
  <c r="D44"/>
  <c r="N44" s="1"/>
  <c r="N43"/>
  <c r="F47"/>
  <c r="F48" s="1"/>
  <c r="F42"/>
  <c r="C48" l="1"/>
  <c r="M48" s="1"/>
  <c r="M47"/>
  <c r="D48"/>
  <c r="N48" s="1"/>
  <c r="N47"/>
  <c r="M42"/>
  <c r="N42"/>
</calcChain>
</file>

<file path=xl/sharedStrings.xml><?xml version="1.0" encoding="utf-8"?>
<sst xmlns="http://schemas.openxmlformats.org/spreadsheetml/2006/main" count="273" uniqueCount="33">
  <si>
    <t>Образовательная область «Социально-коммуникативное развитие»</t>
  </si>
  <si>
    <t>Ф.И.ребёнка</t>
  </si>
  <si>
    <t>Социализация, общение, нравственное воспитание, семья</t>
  </si>
  <si>
    <t>Итоговый показатель</t>
  </si>
  <si>
    <t>н</t>
  </si>
  <si>
    <t>к</t>
  </si>
  <si>
    <t>Высокий   (чел., %)</t>
  </si>
  <si>
    <t>Средний   (чел., %)</t>
  </si>
  <si>
    <t>Низкий     (чел., %)</t>
  </si>
  <si>
    <t>Кол-во обследованных детей        (чел., %)</t>
  </si>
  <si>
    <t>№ п/п</t>
  </si>
  <si>
    <t>Самообслуживание, самостоятельность, трудовое воспитание</t>
  </si>
  <si>
    <t>Формирование основ безопасности</t>
  </si>
  <si>
    <t>Общий показатель по образовательной области</t>
  </si>
  <si>
    <t xml:space="preserve">Образовательная область «Познавательное развитие» </t>
  </si>
  <si>
    <t>ФЭМП. Познавательно-исследовательская деятельность</t>
  </si>
  <si>
    <t>Формирование целостной картины мира, расширение кругозора</t>
  </si>
  <si>
    <t>Образовательная область «Речевое развитие»</t>
  </si>
  <si>
    <t>Развитие речи</t>
  </si>
  <si>
    <t>Приобщение к  художественной литературе</t>
  </si>
  <si>
    <t>Образовательная область «Художественно-эстетическое развитие»</t>
  </si>
  <si>
    <t>Изобразительная деятельность</t>
  </si>
  <si>
    <t>Конструктивно-модельная деятельность</t>
  </si>
  <si>
    <t>Образовательная область «Физическое развитие»</t>
  </si>
  <si>
    <t>Образовательная область «Здоровье»</t>
  </si>
  <si>
    <t>Сводная таблица динамики развития образовательного процесса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</si>
  <si>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</si>
  <si>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</si>
  <si>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</si>
  <si>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</si>
  <si>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</si>
  <si>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Музыкальная деятельность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</si>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</sst>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49"/>
  <sheetViews>
    <sheetView tabSelected="1" view="pageBreakPreview" zoomScale="80" zoomScaleSheetLayoutView="80" workbookViewId="0">
      <selection activeCell="C5" sqref="C5:V41"/>
    </sheetView>
  </sheetViews>
  <sheetFormatPr defaultRowHeight="15"/>
  <cols>
    <col min="1" max="1" width="4.7109375" customWidth="1"/>
    <col min="2" max="2" width="23.7109375" customWidth="1"/>
  </cols>
  <sheetData>
    <row r="1" spans="1:22" ht="18.7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6.5" customHeight="1">
      <c r="A2" s="29" t="s">
        <v>10</v>
      </c>
      <c r="B2" s="29" t="s">
        <v>1</v>
      </c>
      <c r="C2" s="30" t="s">
        <v>2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35.25" customHeight="1">
      <c r="A3" s="29"/>
      <c r="B3" s="29"/>
      <c r="C3" s="29">
        <v>1</v>
      </c>
      <c r="D3" s="29"/>
      <c r="E3" s="29">
        <v>2</v>
      </c>
      <c r="F3" s="29"/>
      <c r="G3" s="29">
        <v>3</v>
      </c>
      <c r="H3" s="29"/>
      <c r="I3" s="29">
        <v>4</v>
      </c>
      <c r="J3" s="29"/>
      <c r="K3" s="29">
        <v>5</v>
      </c>
      <c r="L3" s="29"/>
      <c r="M3" s="29">
        <v>6</v>
      </c>
      <c r="N3" s="29"/>
      <c r="O3" s="29">
        <v>7</v>
      </c>
      <c r="P3" s="29"/>
      <c r="Q3" s="29">
        <v>8</v>
      </c>
      <c r="R3" s="29"/>
      <c r="S3" s="29">
        <v>9</v>
      </c>
      <c r="T3" s="29"/>
      <c r="U3" s="29" t="s">
        <v>3</v>
      </c>
      <c r="V3" s="29"/>
    </row>
    <row r="4" spans="1:22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</row>
    <row r="5" spans="1:22">
      <c r="A5" s="2">
        <v>1</v>
      </c>
      <c r="B5" s="2"/>
      <c r="C5" s="1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4"/>
      <c r="P5" s="1"/>
      <c r="Q5" s="1"/>
      <c r="R5" s="1"/>
      <c r="S5" s="1"/>
      <c r="T5" s="1"/>
      <c r="U5" s="6"/>
      <c r="V5" s="6"/>
    </row>
    <row r="6" spans="1:22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4"/>
      <c r="P6" s="1"/>
      <c r="Q6" s="1"/>
      <c r="R6" s="1"/>
      <c r="S6" s="1"/>
      <c r="T6" s="1"/>
      <c r="U6" s="6"/>
      <c r="V6" s="6"/>
    </row>
    <row r="7" spans="1:22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4"/>
      <c r="P7" s="1"/>
      <c r="Q7" s="1"/>
      <c r="R7" s="1"/>
      <c r="S7" s="1"/>
      <c r="T7" s="1"/>
      <c r="U7" s="6"/>
      <c r="V7" s="6"/>
    </row>
    <row r="8" spans="1:22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4"/>
      <c r="P8" s="1"/>
      <c r="Q8" s="1"/>
      <c r="R8" s="1"/>
      <c r="S8" s="1"/>
      <c r="T8" s="1"/>
      <c r="U8" s="6"/>
      <c r="V8" s="6"/>
    </row>
    <row r="9" spans="1:22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4"/>
      <c r="P9" s="1"/>
      <c r="Q9" s="1"/>
      <c r="R9" s="1"/>
      <c r="S9" s="1"/>
      <c r="T9" s="1"/>
      <c r="U9" s="6"/>
      <c r="V9" s="6"/>
    </row>
    <row r="10" spans="1:22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4"/>
      <c r="P10" s="1"/>
      <c r="Q10" s="1"/>
      <c r="R10" s="1"/>
      <c r="S10" s="1"/>
      <c r="T10" s="1"/>
      <c r="U10" s="6"/>
      <c r="V10" s="6"/>
    </row>
    <row r="11" spans="1:22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4"/>
      <c r="P11" s="1"/>
      <c r="Q11" s="1"/>
      <c r="R11" s="1"/>
      <c r="S11" s="1"/>
      <c r="T11" s="1"/>
      <c r="U11" s="6"/>
      <c r="V11" s="6"/>
    </row>
    <row r="12" spans="1:22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4"/>
      <c r="P12" s="1"/>
      <c r="Q12" s="1"/>
      <c r="R12" s="1"/>
      <c r="S12" s="1"/>
      <c r="T12" s="1"/>
      <c r="U12" s="6"/>
      <c r="V12" s="6"/>
    </row>
    <row r="13" spans="1:22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4"/>
      <c r="P13" s="1"/>
      <c r="Q13" s="1"/>
      <c r="R13" s="1"/>
      <c r="S13" s="1"/>
      <c r="T13" s="1"/>
      <c r="U13" s="6"/>
      <c r="V13" s="6"/>
    </row>
    <row r="14" spans="1:22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4"/>
      <c r="P14" s="1"/>
      <c r="Q14" s="1"/>
      <c r="R14" s="1"/>
      <c r="S14" s="1"/>
      <c r="T14" s="1"/>
      <c r="U14" s="6"/>
      <c r="V14" s="6"/>
    </row>
    <row r="15" spans="1:22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4"/>
      <c r="P15" s="1"/>
      <c r="Q15" s="1"/>
      <c r="R15" s="1"/>
      <c r="S15" s="1"/>
      <c r="T15" s="1"/>
      <c r="U15" s="6"/>
      <c r="V15" s="6"/>
    </row>
    <row r="16" spans="1:22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4"/>
      <c r="P16" s="1"/>
      <c r="Q16" s="1"/>
      <c r="R16" s="1"/>
      <c r="S16" s="1"/>
      <c r="T16" s="1"/>
      <c r="U16" s="6"/>
      <c r="V16" s="6"/>
    </row>
    <row r="17" spans="1:22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4"/>
      <c r="P17" s="1"/>
      <c r="Q17" s="1"/>
      <c r="R17" s="1"/>
      <c r="S17" s="1"/>
      <c r="T17" s="1"/>
      <c r="U17" s="6"/>
      <c r="V17" s="6"/>
    </row>
    <row r="18" spans="1:22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4"/>
      <c r="P18" s="1"/>
      <c r="Q18" s="1"/>
      <c r="R18" s="1"/>
      <c r="S18" s="1"/>
      <c r="T18" s="1"/>
      <c r="U18" s="6"/>
      <c r="V18" s="6"/>
    </row>
    <row r="19" spans="1:22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4"/>
      <c r="P19" s="1"/>
      <c r="Q19" s="1"/>
      <c r="R19" s="1"/>
      <c r="S19" s="1"/>
      <c r="T19" s="1"/>
      <c r="U19" s="6"/>
      <c r="V19" s="6"/>
    </row>
    <row r="20" spans="1:22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4"/>
      <c r="P20" s="1"/>
      <c r="Q20" s="1"/>
      <c r="R20" s="1"/>
      <c r="S20" s="1"/>
      <c r="T20" s="1"/>
      <c r="U20" s="6"/>
      <c r="V20" s="6"/>
    </row>
    <row r="21" spans="1:22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4"/>
      <c r="P21" s="1"/>
      <c r="Q21" s="1"/>
      <c r="R21" s="1"/>
      <c r="S21" s="1"/>
      <c r="T21" s="1"/>
      <c r="U21" s="6"/>
      <c r="V21" s="6"/>
    </row>
    <row r="22" spans="1:22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4"/>
      <c r="P22" s="1"/>
      <c r="Q22" s="1"/>
      <c r="R22" s="1"/>
      <c r="S22" s="1"/>
      <c r="T22" s="1"/>
      <c r="U22" s="6"/>
      <c r="V22" s="6"/>
    </row>
    <row r="23" spans="1:22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4"/>
      <c r="P23" s="1"/>
      <c r="Q23" s="1"/>
      <c r="R23" s="1"/>
      <c r="S23" s="1"/>
      <c r="T23" s="1"/>
      <c r="U23" s="6"/>
      <c r="V23" s="6"/>
    </row>
    <row r="24" spans="1:22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4"/>
      <c r="P24" s="1"/>
      <c r="Q24" s="1"/>
      <c r="R24" s="1"/>
      <c r="S24" s="1"/>
      <c r="T24" s="1"/>
      <c r="U24" s="6"/>
      <c r="V24" s="6"/>
    </row>
    <row r="25" spans="1:22">
      <c r="A25" s="2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4"/>
      <c r="P25" s="1"/>
      <c r="Q25" s="1"/>
      <c r="R25" s="1"/>
      <c r="S25" s="1"/>
      <c r="T25" s="1"/>
      <c r="U25" s="6"/>
      <c r="V25" s="6"/>
    </row>
    <row r="26" spans="1:22">
      <c r="A26" s="2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4"/>
      <c r="P26" s="1"/>
      <c r="Q26" s="1"/>
      <c r="R26" s="1"/>
      <c r="S26" s="1"/>
      <c r="T26" s="1"/>
      <c r="U26" s="6"/>
      <c r="V26" s="6"/>
    </row>
    <row r="27" spans="1:22">
      <c r="A27" s="2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4"/>
      <c r="P27" s="1"/>
      <c r="Q27" s="1"/>
      <c r="R27" s="1"/>
      <c r="S27" s="1"/>
      <c r="T27" s="1"/>
      <c r="U27" s="6"/>
      <c r="V27" s="6"/>
    </row>
    <row r="28" spans="1:22">
      <c r="A28" s="2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4"/>
      <c r="P28" s="1"/>
      <c r="Q28" s="1"/>
      <c r="R28" s="1"/>
      <c r="S28" s="1"/>
      <c r="T28" s="1"/>
      <c r="U28" s="6"/>
      <c r="V28" s="6"/>
    </row>
    <row r="29" spans="1:22">
      <c r="A29" s="2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4"/>
      <c r="P29" s="1"/>
      <c r="Q29" s="1"/>
      <c r="R29" s="1"/>
      <c r="S29" s="1"/>
      <c r="T29" s="1"/>
      <c r="U29" s="6"/>
      <c r="V29" s="6"/>
    </row>
    <row r="30" spans="1:22">
      <c r="A30" s="2">
        <v>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4"/>
      <c r="P30" s="1"/>
      <c r="Q30" s="1"/>
      <c r="R30" s="1"/>
      <c r="S30" s="1"/>
      <c r="T30" s="1"/>
      <c r="U30" s="6"/>
      <c r="V30" s="6"/>
    </row>
    <row r="31" spans="1:22">
      <c r="A31" s="2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4"/>
      <c r="P31" s="1"/>
      <c r="Q31" s="1"/>
      <c r="R31" s="1"/>
      <c r="S31" s="1"/>
      <c r="T31" s="1"/>
      <c r="U31" s="6"/>
      <c r="V31" s="6"/>
    </row>
    <row r="32" spans="1:22">
      <c r="A32" s="2">
        <v>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4"/>
      <c r="P32" s="1"/>
      <c r="Q32" s="1"/>
      <c r="R32" s="1"/>
      <c r="S32" s="1"/>
      <c r="T32" s="1"/>
      <c r="U32" s="6"/>
      <c r="V32" s="6"/>
    </row>
    <row r="33" spans="1:22">
      <c r="A33" s="2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4"/>
      <c r="P33" s="1"/>
      <c r="Q33" s="1"/>
      <c r="R33" s="1"/>
      <c r="S33" s="1"/>
      <c r="T33" s="1"/>
      <c r="U33" s="6"/>
      <c r="V33" s="6"/>
    </row>
    <row r="34" spans="1:22">
      <c r="A34" s="2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4"/>
      <c r="P34" s="1"/>
      <c r="Q34" s="1"/>
      <c r="R34" s="1"/>
      <c r="S34" s="1"/>
      <c r="T34" s="1"/>
      <c r="U34" s="6"/>
      <c r="V34" s="6"/>
    </row>
    <row r="35" spans="1:22">
      <c r="A35" s="2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4"/>
      <c r="P35" s="1"/>
      <c r="Q35" s="1"/>
      <c r="R35" s="1"/>
      <c r="S35" s="1"/>
      <c r="T35" s="1"/>
      <c r="U35" s="6"/>
      <c r="V35" s="6"/>
    </row>
    <row r="36" spans="1:22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6"/>
      <c r="P36" s="16"/>
      <c r="Q36" s="16"/>
      <c r="R36" s="16"/>
      <c r="S36" s="16"/>
      <c r="T36" s="16"/>
      <c r="U36" s="6"/>
      <c r="V36" s="6"/>
    </row>
    <row r="37" spans="1:22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6"/>
      <c r="P37" s="16"/>
      <c r="Q37" s="16"/>
      <c r="R37" s="16"/>
      <c r="S37" s="16"/>
      <c r="T37" s="16"/>
      <c r="U37" s="6"/>
      <c r="V37" s="6"/>
    </row>
    <row r="38" spans="1:22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6"/>
      <c r="P38" s="16"/>
      <c r="Q38" s="16"/>
      <c r="R38" s="16"/>
      <c r="S38" s="16"/>
      <c r="T38" s="16"/>
      <c r="U38" s="6"/>
      <c r="V38" s="6"/>
    </row>
    <row r="39" spans="1:22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6"/>
      <c r="P39" s="16"/>
      <c r="Q39" s="16"/>
      <c r="R39" s="16"/>
      <c r="S39" s="16"/>
      <c r="T39" s="16"/>
      <c r="U39" s="6"/>
      <c r="V39" s="6"/>
    </row>
    <row r="40" spans="1:22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  <c r="U40" s="6"/>
      <c r="V40" s="6"/>
    </row>
    <row r="41" spans="1:22" ht="15" customHeight="1">
      <c r="A41" s="25" t="s">
        <v>6</v>
      </c>
      <c r="B41" s="2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6"/>
      <c r="V41" s="6"/>
    </row>
    <row r="42" spans="1:22">
      <c r="A42" s="27"/>
      <c r="B42" s="28"/>
      <c r="C42" s="17">
        <f t="shared" ref="C42:T42" si="0">(C41*100)/36</f>
        <v>0</v>
      </c>
      <c r="D42" s="17">
        <f t="shared" si="0"/>
        <v>0</v>
      </c>
      <c r="E42" s="17">
        <f t="shared" si="0"/>
        <v>0</v>
      </c>
      <c r="F42" s="17">
        <f t="shared" si="0"/>
        <v>0</v>
      </c>
      <c r="G42" s="17">
        <f t="shared" si="0"/>
        <v>0</v>
      </c>
      <c r="H42" s="17">
        <f t="shared" si="0"/>
        <v>0</v>
      </c>
      <c r="I42" s="17">
        <f t="shared" si="0"/>
        <v>0</v>
      </c>
      <c r="J42" s="17">
        <f t="shared" si="0"/>
        <v>0</v>
      </c>
      <c r="K42" s="17">
        <f t="shared" si="0"/>
        <v>0</v>
      </c>
      <c r="L42" s="17">
        <f t="shared" si="0"/>
        <v>0</v>
      </c>
      <c r="M42" s="17">
        <f t="shared" si="0"/>
        <v>0</v>
      </c>
      <c r="N42" s="17">
        <f t="shared" si="0"/>
        <v>0</v>
      </c>
      <c r="O42" s="17">
        <f t="shared" si="0"/>
        <v>0</v>
      </c>
      <c r="P42" s="17">
        <f t="shared" si="0"/>
        <v>0</v>
      </c>
      <c r="Q42" s="17">
        <f t="shared" si="0"/>
        <v>0</v>
      </c>
      <c r="R42" s="17">
        <f t="shared" si="0"/>
        <v>0</v>
      </c>
      <c r="S42" s="17">
        <f t="shared" si="0"/>
        <v>0</v>
      </c>
      <c r="T42" s="17">
        <f t="shared" si="0"/>
        <v>0</v>
      </c>
      <c r="U42" s="18">
        <f t="shared" ref="U36:U48" si="1">(C42+E42+G42+I42+K42+M42+O42+Q42+S42)/9</f>
        <v>0</v>
      </c>
      <c r="V42" s="18">
        <f t="shared" ref="V36:V48" si="2">(D42+F42+H42+J42+L42+N42+P42+R42+T42)/9</f>
        <v>0</v>
      </c>
    </row>
    <row r="43" spans="1:22" ht="15" customHeight="1">
      <c r="A43" s="25" t="s">
        <v>7</v>
      </c>
      <c r="B43" s="26"/>
      <c r="C43" s="2">
        <f t="shared" ref="C43:T43" si="3">COUNTIF(C5:C40,"2")</f>
        <v>0</v>
      </c>
      <c r="D43" s="2">
        <f t="shared" si="3"/>
        <v>0</v>
      </c>
      <c r="E43" s="2">
        <f t="shared" si="3"/>
        <v>0</v>
      </c>
      <c r="F43" s="2">
        <f t="shared" si="3"/>
        <v>0</v>
      </c>
      <c r="G43" s="2">
        <f t="shared" si="3"/>
        <v>0</v>
      </c>
      <c r="H43" s="2">
        <f t="shared" si="3"/>
        <v>0</v>
      </c>
      <c r="I43" s="2">
        <f t="shared" si="3"/>
        <v>0</v>
      </c>
      <c r="J43" s="2">
        <f t="shared" si="3"/>
        <v>0</v>
      </c>
      <c r="K43" s="2">
        <f t="shared" si="3"/>
        <v>0</v>
      </c>
      <c r="L43" s="2">
        <f t="shared" si="3"/>
        <v>0</v>
      </c>
      <c r="M43" s="2">
        <f t="shared" si="3"/>
        <v>0</v>
      </c>
      <c r="N43" s="2">
        <f t="shared" si="3"/>
        <v>0</v>
      </c>
      <c r="O43" s="2">
        <f t="shared" si="3"/>
        <v>0</v>
      </c>
      <c r="P43" s="2">
        <f t="shared" si="3"/>
        <v>0</v>
      </c>
      <c r="Q43" s="2">
        <f t="shared" si="3"/>
        <v>0</v>
      </c>
      <c r="R43" s="2">
        <f t="shared" si="3"/>
        <v>0</v>
      </c>
      <c r="S43" s="2">
        <f t="shared" si="3"/>
        <v>0</v>
      </c>
      <c r="T43" s="2">
        <f t="shared" si="3"/>
        <v>0</v>
      </c>
      <c r="U43" s="6">
        <f t="shared" si="1"/>
        <v>0</v>
      </c>
      <c r="V43" s="6">
        <f t="shared" si="2"/>
        <v>0</v>
      </c>
    </row>
    <row r="44" spans="1:22">
      <c r="A44" s="27"/>
      <c r="B44" s="28"/>
      <c r="C44" s="17">
        <f t="shared" ref="C44:T44" si="4">(C43*100)/36</f>
        <v>0</v>
      </c>
      <c r="D44" s="17">
        <f t="shared" si="4"/>
        <v>0</v>
      </c>
      <c r="E44" s="17">
        <f t="shared" si="4"/>
        <v>0</v>
      </c>
      <c r="F44" s="17">
        <f t="shared" si="4"/>
        <v>0</v>
      </c>
      <c r="G44" s="17">
        <f t="shared" si="4"/>
        <v>0</v>
      </c>
      <c r="H44" s="17">
        <f t="shared" si="4"/>
        <v>0</v>
      </c>
      <c r="I44" s="17">
        <f t="shared" si="4"/>
        <v>0</v>
      </c>
      <c r="J44" s="17">
        <f t="shared" si="4"/>
        <v>0</v>
      </c>
      <c r="K44" s="17">
        <f t="shared" si="4"/>
        <v>0</v>
      </c>
      <c r="L44" s="17">
        <f t="shared" si="4"/>
        <v>0</v>
      </c>
      <c r="M44" s="17">
        <f t="shared" si="4"/>
        <v>0</v>
      </c>
      <c r="N44" s="17">
        <f t="shared" si="4"/>
        <v>0</v>
      </c>
      <c r="O44" s="17">
        <f t="shared" si="4"/>
        <v>0</v>
      </c>
      <c r="P44" s="17">
        <f t="shared" si="4"/>
        <v>0</v>
      </c>
      <c r="Q44" s="17">
        <f t="shared" si="4"/>
        <v>0</v>
      </c>
      <c r="R44" s="17">
        <f t="shared" si="4"/>
        <v>0</v>
      </c>
      <c r="S44" s="17">
        <f t="shared" si="4"/>
        <v>0</v>
      </c>
      <c r="T44" s="17">
        <f t="shared" si="4"/>
        <v>0</v>
      </c>
      <c r="U44" s="18">
        <f t="shared" si="1"/>
        <v>0</v>
      </c>
      <c r="V44" s="18">
        <f t="shared" si="2"/>
        <v>0</v>
      </c>
    </row>
    <row r="45" spans="1:22" ht="15" customHeight="1">
      <c r="A45" s="25" t="s">
        <v>8</v>
      </c>
      <c r="B45" s="26"/>
      <c r="C45" s="2">
        <f t="shared" ref="C45:T45" si="5">COUNTIF(C5:C40,"1")</f>
        <v>0</v>
      </c>
      <c r="D45" s="2">
        <f t="shared" si="5"/>
        <v>0</v>
      </c>
      <c r="E45" s="2">
        <f t="shared" si="5"/>
        <v>0</v>
      </c>
      <c r="F45" s="2">
        <f t="shared" si="5"/>
        <v>0</v>
      </c>
      <c r="G45" s="2">
        <f t="shared" si="5"/>
        <v>0</v>
      </c>
      <c r="H45" s="2">
        <f t="shared" si="5"/>
        <v>0</v>
      </c>
      <c r="I45" s="2">
        <f t="shared" si="5"/>
        <v>0</v>
      </c>
      <c r="J45" s="2">
        <f t="shared" si="5"/>
        <v>0</v>
      </c>
      <c r="K45" s="2">
        <f t="shared" si="5"/>
        <v>0</v>
      </c>
      <c r="L45" s="2">
        <f t="shared" si="5"/>
        <v>0</v>
      </c>
      <c r="M45" s="2">
        <f t="shared" si="5"/>
        <v>0</v>
      </c>
      <c r="N45" s="2">
        <f t="shared" si="5"/>
        <v>0</v>
      </c>
      <c r="O45" s="2">
        <f t="shared" si="5"/>
        <v>0</v>
      </c>
      <c r="P45" s="2">
        <f t="shared" si="5"/>
        <v>0</v>
      </c>
      <c r="Q45" s="2">
        <f t="shared" si="5"/>
        <v>0</v>
      </c>
      <c r="R45" s="2">
        <f t="shared" si="5"/>
        <v>0</v>
      </c>
      <c r="S45" s="2">
        <f t="shared" si="5"/>
        <v>0</v>
      </c>
      <c r="T45" s="2">
        <f t="shared" si="5"/>
        <v>0</v>
      </c>
      <c r="U45" s="6">
        <f t="shared" si="1"/>
        <v>0</v>
      </c>
      <c r="V45" s="6">
        <f t="shared" si="2"/>
        <v>0</v>
      </c>
    </row>
    <row r="46" spans="1:22">
      <c r="A46" s="27"/>
      <c r="B46" s="28"/>
      <c r="C46" s="17">
        <f t="shared" ref="C46:T46" si="6">(C45*100)/36</f>
        <v>0</v>
      </c>
      <c r="D46" s="17">
        <f t="shared" si="6"/>
        <v>0</v>
      </c>
      <c r="E46" s="17">
        <f t="shared" si="6"/>
        <v>0</v>
      </c>
      <c r="F46" s="17">
        <f t="shared" si="6"/>
        <v>0</v>
      </c>
      <c r="G46" s="17">
        <f t="shared" si="6"/>
        <v>0</v>
      </c>
      <c r="H46" s="17">
        <f t="shared" si="6"/>
        <v>0</v>
      </c>
      <c r="I46" s="17">
        <f t="shared" si="6"/>
        <v>0</v>
      </c>
      <c r="J46" s="17">
        <f t="shared" si="6"/>
        <v>0</v>
      </c>
      <c r="K46" s="17">
        <f t="shared" si="6"/>
        <v>0</v>
      </c>
      <c r="L46" s="17">
        <f t="shared" si="6"/>
        <v>0</v>
      </c>
      <c r="M46" s="17">
        <f t="shared" si="6"/>
        <v>0</v>
      </c>
      <c r="N46" s="17">
        <f t="shared" si="6"/>
        <v>0</v>
      </c>
      <c r="O46" s="17">
        <f t="shared" si="6"/>
        <v>0</v>
      </c>
      <c r="P46" s="17">
        <f t="shared" si="6"/>
        <v>0</v>
      </c>
      <c r="Q46" s="17">
        <f t="shared" si="6"/>
        <v>0</v>
      </c>
      <c r="R46" s="17">
        <f t="shared" si="6"/>
        <v>0</v>
      </c>
      <c r="S46" s="17">
        <f t="shared" si="6"/>
        <v>0</v>
      </c>
      <c r="T46" s="17">
        <f t="shared" si="6"/>
        <v>0</v>
      </c>
      <c r="U46" s="18">
        <f t="shared" si="1"/>
        <v>0</v>
      </c>
      <c r="V46" s="18">
        <f t="shared" si="2"/>
        <v>0</v>
      </c>
    </row>
    <row r="47" spans="1:22" ht="15" customHeight="1">
      <c r="A47" s="25" t="s">
        <v>9</v>
      </c>
      <c r="B47" s="26"/>
      <c r="C47" s="3">
        <f t="shared" ref="C47:T47" si="7">C41+C43+C45</f>
        <v>0</v>
      </c>
      <c r="D47" s="3">
        <f t="shared" si="7"/>
        <v>0</v>
      </c>
      <c r="E47" s="3">
        <f t="shared" si="7"/>
        <v>0</v>
      </c>
      <c r="F47" s="3">
        <f t="shared" si="7"/>
        <v>0</v>
      </c>
      <c r="G47" s="3">
        <f t="shared" si="7"/>
        <v>0</v>
      </c>
      <c r="H47" s="3">
        <f t="shared" si="7"/>
        <v>0</v>
      </c>
      <c r="I47" s="3">
        <f t="shared" si="7"/>
        <v>0</v>
      </c>
      <c r="J47" s="3">
        <f t="shared" si="7"/>
        <v>0</v>
      </c>
      <c r="K47" s="3">
        <f t="shared" si="7"/>
        <v>0</v>
      </c>
      <c r="L47" s="3">
        <f t="shared" si="7"/>
        <v>0</v>
      </c>
      <c r="M47" s="3">
        <f t="shared" si="7"/>
        <v>0</v>
      </c>
      <c r="N47" s="3">
        <f t="shared" si="7"/>
        <v>0</v>
      </c>
      <c r="O47" s="3">
        <f t="shared" si="7"/>
        <v>0</v>
      </c>
      <c r="P47" s="3">
        <f t="shared" si="7"/>
        <v>0</v>
      </c>
      <c r="Q47" s="3">
        <f t="shared" si="7"/>
        <v>0</v>
      </c>
      <c r="R47" s="3">
        <f t="shared" si="7"/>
        <v>0</v>
      </c>
      <c r="S47" s="3">
        <f t="shared" si="7"/>
        <v>0</v>
      </c>
      <c r="T47" s="3">
        <f t="shared" si="7"/>
        <v>0</v>
      </c>
      <c r="U47" s="6">
        <f t="shared" si="1"/>
        <v>0</v>
      </c>
      <c r="V47" s="6">
        <f t="shared" si="2"/>
        <v>0</v>
      </c>
    </row>
    <row r="48" spans="1:22" ht="15" customHeight="1">
      <c r="A48" s="27"/>
      <c r="B48" s="28"/>
      <c r="C48" s="17">
        <f t="shared" ref="C48:T48" si="8">(C47*100)/36</f>
        <v>0</v>
      </c>
      <c r="D48" s="17">
        <f t="shared" si="8"/>
        <v>0</v>
      </c>
      <c r="E48" s="17">
        <f t="shared" si="8"/>
        <v>0</v>
      </c>
      <c r="F48" s="17">
        <f t="shared" si="8"/>
        <v>0</v>
      </c>
      <c r="G48" s="17">
        <f t="shared" si="8"/>
        <v>0</v>
      </c>
      <c r="H48" s="17">
        <f t="shared" si="8"/>
        <v>0</v>
      </c>
      <c r="I48" s="17">
        <f t="shared" si="8"/>
        <v>0</v>
      </c>
      <c r="J48" s="17">
        <f t="shared" si="8"/>
        <v>0</v>
      </c>
      <c r="K48" s="17">
        <f t="shared" si="8"/>
        <v>0</v>
      </c>
      <c r="L48" s="17">
        <f t="shared" si="8"/>
        <v>0</v>
      </c>
      <c r="M48" s="17">
        <f t="shared" si="8"/>
        <v>0</v>
      </c>
      <c r="N48" s="17">
        <f t="shared" si="8"/>
        <v>0</v>
      </c>
      <c r="O48" s="17">
        <f t="shared" si="8"/>
        <v>0</v>
      </c>
      <c r="P48" s="17">
        <f t="shared" si="8"/>
        <v>0</v>
      </c>
      <c r="Q48" s="17">
        <f t="shared" si="8"/>
        <v>0</v>
      </c>
      <c r="R48" s="17">
        <f t="shared" si="8"/>
        <v>0</v>
      </c>
      <c r="S48" s="17">
        <f t="shared" si="8"/>
        <v>0</v>
      </c>
      <c r="T48" s="17">
        <f t="shared" si="8"/>
        <v>0</v>
      </c>
      <c r="U48" s="18">
        <f t="shared" si="1"/>
        <v>0</v>
      </c>
      <c r="V48" s="18">
        <f t="shared" si="2"/>
        <v>0</v>
      </c>
    </row>
    <row r="49" spans="1:22" ht="36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</sheetData>
  <mergeCells count="18">
    <mergeCell ref="A1:V1"/>
    <mergeCell ref="A41:B42"/>
    <mergeCell ref="A43:B44"/>
    <mergeCell ref="A45:B46"/>
    <mergeCell ref="A47:B48"/>
    <mergeCell ref="S3:T3"/>
    <mergeCell ref="U3:V3"/>
    <mergeCell ref="A2:A4"/>
    <mergeCell ref="B2:B4"/>
    <mergeCell ref="C2:V2"/>
    <mergeCell ref="C3:D3"/>
    <mergeCell ref="E3:F3"/>
    <mergeCell ref="G3:H3"/>
    <mergeCell ref="I3:J3"/>
    <mergeCell ref="K3:L3"/>
    <mergeCell ref="M3:N3"/>
    <mergeCell ref="O3:P3"/>
    <mergeCell ref="Q3:R3"/>
  </mergeCells>
  <pageMargins left="0.19685039370078741" right="0.19685039370078741" top="0.19685039370078741" bottom="0.19685039370078741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168"/>
  <sheetViews>
    <sheetView view="pageBreakPreview" zoomScale="80" zoomScaleSheetLayoutView="80" workbookViewId="0">
      <selection activeCell="W42" sqref="W42:W48"/>
    </sheetView>
  </sheetViews>
  <sheetFormatPr defaultRowHeight="15"/>
  <cols>
    <col min="1" max="1" width="4.7109375" customWidth="1"/>
    <col min="2" max="2" width="24.140625" customWidth="1"/>
    <col min="23" max="24" width="9.140625" style="15"/>
  </cols>
  <sheetData>
    <row r="1" spans="1:24" ht="18.7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5"/>
    </row>
    <row r="2" spans="1:24" ht="16.5" customHeight="1">
      <c r="A2" s="29" t="s">
        <v>10</v>
      </c>
      <c r="B2" s="29" t="s">
        <v>1</v>
      </c>
      <c r="C2" s="32" t="s">
        <v>12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2" t="s">
        <v>11</v>
      </c>
      <c r="P2" s="33"/>
      <c r="Q2" s="33"/>
      <c r="R2" s="33"/>
      <c r="S2" s="33"/>
      <c r="T2" s="33"/>
      <c r="U2" s="33"/>
      <c r="V2" s="34"/>
      <c r="W2" s="36" t="s">
        <v>13</v>
      </c>
      <c r="X2" s="37"/>
    </row>
    <row r="3" spans="1:24" ht="45.75" customHeight="1">
      <c r="A3" s="29"/>
      <c r="B3" s="29"/>
      <c r="C3" s="40">
        <v>1</v>
      </c>
      <c r="D3" s="41"/>
      <c r="E3" s="40">
        <v>2</v>
      </c>
      <c r="F3" s="41"/>
      <c r="G3" s="40">
        <v>3</v>
      </c>
      <c r="H3" s="41"/>
      <c r="I3" s="40">
        <v>4</v>
      </c>
      <c r="J3" s="41"/>
      <c r="K3" s="40">
        <v>5</v>
      </c>
      <c r="L3" s="41"/>
      <c r="M3" s="40" t="s">
        <v>3</v>
      </c>
      <c r="N3" s="41"/>
      <c r="O3" s="29">
        <v>1</v>
      </c>
      <c r="P3" s="29"/>
      <c r="Q3" s="29">
        <v>2</v>
      </c>
      <c r="R3" s="29"/>
      <c r="S3" s="29">
        <v>3</v>
      </c>
      <c r="T3" s="29"/>
      <c r="U3" s="29" t="s">
        <v>3</v>
      </c>
      <c r="V3" s="29"/>
      <c r="W3" s="38"/>
      <c r="X3" s="39"/>
    </row>
    <row r="4" spans="1:24" ht="15" customHeight="1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5" t="s">
        <v>5</v>
      </c>
      <c r="W4" s="1" t="s">
        <v>4</v>
      </c>
      <c r="X4" s="1" t="s">
        <v>5</v>
      </c>
    </row>
    <row r="5" spans="1:24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1"/>
      <c r="P5" s="1"/>
      <c r="Q5" s="1"/>
      <c r="R5" s="1"/>
      <c r="S5" s="1"/>
      <c r="T5" s="1"/>
      <c r="U5" s="6"/>
      <c r="V5" s="6"/>
      <c r="W5" s="12"/>
      <c r="X5" s="12">
        <f>(N5+V5+'С-КР-1'!V5)/3</f>
        <v>0</v>
      </c>
    </row>
    <row r="6" spans="1:24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1"/>
      <c r="P6" s="1"/>
      <c r="Q6" s="1"/>
      <c r="R6" s="1"/>
      <c r="S6" s="1"/>
      <c r="T6" s="1"/>
      <c r="U6" s="6"/>
      <c r="V6" s="6"/>
      <c r="W6" s="12"/>
      <c r="X6" s="12">
        <f>(N6+V6+'С-КР-1'!V6)/3</f>
        <v>0</v>
      </c>
    </row>
    <row r="7" spans="1:24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  <c r="O7" s="1"/>
      <c r="P7" s="1"/>
      <c r="Q7" s="1"/>
      <c r="R7" s="1"/>
      <c r="S7" s="1"/>
      <c r="T7" s="1"/>
      <c r="U7" s="6"/>
      <c r="V7" s="6"/>
      <c r="W7" s="12"/>
      <c r="X7" s="12">
        <f>(N7+V7+'С-КР-1'!V7)/3</f>
        <v>0</v>
      </c>
    </row>
    <row r="8" spans="1:24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3"/>
      <c r="O8" s="1"/>
      <c r="P8" s="1"/>
      <c r="Q8" s="1"/>
      <c r="R8" s="1"/>
      <c r="S8" s="1"/>
      <c r="T8" s="1"/>
      <c r="U8" s="6"/>
      <c r="V8" s="6"/>
      <c r="W8" s="12"/>
      <c r="X8" s="12">
        <f>(N8+V8+'С-КР-1'!V8)/3</f>
        <v>0</v>
      </c>
    </row>
    <row r="9" spans="1:24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3"/>
      <c r="O9" s="1"/>
      <c r="P9" s="1"/>
      <c r="Q9" s="1"/>
      <c r="R9" s="1"/>
      <c r="S9" s="1"/>
      <c r="T9" s="1"/>
      <c r="U9" s="6"/>
      <c r="V9" s="6"/>
      <c r="W9" s="12"/>
      <c r="X9" s="12">
        <f>(N9+V9+'С-КР-1'!V9)/3</f>
        <v>0</v>
      </c>
    </row>
    <row r="10" spans="1:24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1"/>
      <c r="P10" s="1"/>
      <c r="Q10" s="1"/>
      <c r="R10" s="1"/>
      <c r="S10" s="1"/>
      <c r="T10" s="1"/>
      <c r="U10" s="6"/>
      <c r="V10" s="6"/>
      <c r="W10" s="12"/>
      <c r="X10" s="12">
        <f>(N10+V10+'С-КР-1'!V10)/3</f>
        <v>0</v>
      </c>
    </row>
    <row r="11" spans="1:24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3"/>
      <c r="O11" s="1"/>
      <c r="P11" s="1"/>
      <c r="Q11" s="1"/>
      <c r="R11" s="1"/>
      <c r="S11" s="1"/>
      <c r="T11" s="1"/>
      <c r="U11" s="6"/>
      <c r="V11" s="6"/>
      <c r="W11" s="12"/>
      <c r="X11" s="12">
        <f>(N11+V11+'С-КР-1'!V11)/3</f>
        <v>0</v>
      </c>
    </row>
    <row r="12" spans="1:24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3"/>
      <c r="O12" s="1"/>
      <c r="P12" s="1"/>
      <c r="Q12" s="1"/>
      <c r="R12" s="1"/>
      <c r="S12" s="1"/>
      <c r="T12" s="1"/>
      <c r="U12" s="6"/>
      <c r="V12" s="6"/>
      <c r="W12" s="12"/>
      <c r="X12" s="12">
        <f>(N12+V12+'С-КР-1'!V12)/3</f>
        <v>0</v>
      </c>
    </row>
    <row r="13" spans="1:24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3"/>
      <c r="O13" s="1"/>
      <c r="P13" s="1"/>
      <c r="Q13" s="1"/>
      <c r="R13" s="1"/>
      <c r="S13" s="1"/>
      <c r="T13" s="1"/>
      <c r="U13" s="6"/>
      <c r="V13" s="6"/>
      <c r="W13" s="12"/>
      <c r="X13" s="12">
        <f>(N13+V13+'С-КР-1'!V13)/3</f>
        <v>0</v>
      </c>
    </row>
    <row r="14" spans="1:24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3"/>
      <c r="O14" s="1"/>
      <c r="P14" s="1"/>
      <c r="Q14" s="1"/>
      <c r="R14" s="1"/>
      <c r="S14" s="1"/>
      <c r="T14" s="1"/>
      <c r="U14" s="6"/>
      <c r="V14" s="6"/>
      <c r="W14" s="12"/>
      <c r="X14" s="12">
        <f>(N14+V14+'С-КР-1'!V14)/3</f>
        <v>0</v>
      </c>
    </row>
    <row r="15" spans="1:24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3"/>
      <c r="O15" s="1"/>
      <c r="P15" s="1"/>
      <c r="Q15" s="1"/>
      <c r="R15" s="1"/>
      <c r="S15" s="1"/>
      <c r="T15" s="1"/>
      <c r="U15" s="6"/>
      <c r="V15" s="6"/>
      <c r="W15" s="12"/>
      <c r="X15" s="12">
        <f>(N15+V15+'С-КР-1'!V15)/3</f>
        <v>0</v>
      </c>
    </row>
    <row r="16" spans="1:24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3"/>
      <c r="O16" s="1"/>
      <c r="P16" s="1"/>
      <c r="Q16" s="1"/>
      <c r="R16" s="1"/>
      <c r="S16" s="1"/>
      <c r="T16" s="1"/>
      <c r="U16" s="6"/>
      <c r="V16" s="6"/>
      <c r="W16" s="12"/>
      <c r="X16" s="12">
        <f>(N16+V16+'С-КР-1'!V16)/3</f>
        <v>0</v>
      </c>
    </row>
    <row r="17" spans="1:24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3"/>
      <c r="O17" s="1"/>
      <c r="P17" s="1"/>
      <c r="Q17" s="1"/>
      <c r="R17" s="1"/>
      <c r="S17" s="1"/>
      <c r="T17" s="1"/>
      <c r="U17" s="6"/>
      <c r="V17" s="6"/>
      <c r="W17" s="12"/>
      <c r="X17" s="12">
        <f>(N17+V17+'С-КР-1'!V17)/3</f>
        <v>0</v>
      </c>
    </row>
    <row r="18" spans="1:24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3"/>
      <c r="O18" s="1"/>
      <c r="P18" s="1"/>
      <c r="Q18" s="1"/>
      <c r="R18" s="1"/>
      <c r="S18" s="1"/>
      <c r="T18" s="1"/>
      <c r="U18" s="6"/>
      <c r="V18" s="6"/>
      <c r="W18" s="12"/>
      <c r="X18" s="12">
        <f>(N18+V18+'С-КР-1'!V18)/3</f>
        <v>0</v>
      </c>
    </row>
    <row r="19" spans="1:24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3"/>
      <c r="O19" s="1"/>
      <c r="P19" s="1"/>
      <c r="Q19" s="1"/>
      <c r="R19" s="1"/>
      <c r="S19" s="1"/>
      <c r="T19" s="1"/>
      <c r="U19" s="6"/>
      <c r="V19" s="6"/>
      <c r="W19" s="12"/>
      <c r="X19" s="12">
        <f>(N19+V19+'С-КР-1'!V19)/3</f>
        <v>0</v>
      </c>
    </row>
    <row r="20" spans="1:24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3"/>
      <c r="O20" s="1"/>
      <c r="P20" s="1"/>
      <c r="Q20" s="1"/>
      <c r="R20" s="1"/>
      <c r="S20" s="1"/>
      <c r="T20" s="1"/>
      <c r="U20" s="6"/>
      <c r="V20" s="6"/>
      <c r="W20" s="12"/>
      <c r="X20" s="12">
        <f>(N20+V20+'С-КР-1'!V20)/3</f>
        <v>0</v>
      </c>
    </row>
    <row r="21" spans="1:24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3"/>
      <c r="O21" s="1"/>
      <c r="P21" s="1"/>
      <c r="Q21" s="1"/>
      <c r="R21" s="1"/>
      <c r="S21" s="1"/>
      <c r="T21" s="1"/>
      <c r="U21" s="6"/>
      <c r="V21" s="6"/>
      <c r="W21" s="12"/>
      <c r="X21" s="12">
        <f>(N21+V21+'С-КР-1'!V21)/3</f>
        <v>0</v>
      </c>
    </row>
    <row r="22" spans="1:24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3"/>
      <c r="O22" s="1"/>
      <c r="P22" s="1"/>
      <c r="Q22" s="1"/>
      <c r="R22" s="1"/>
      <c r="S22" s="1"/>
      <c r="T22" s="1"/>
      <c r="U22" s="6"/>
      <c r="V22" s="6"/>
      <c r="W22" s="12"/>
      <c r="X22" s="12">
        <f>(N22+V22+'С-КР-1'!V22)/3</f>
        <v>0</v>
      </c>
    </row>
    <row r="23" spans="1:24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3"/>
      <c r="O23" s="1"/>
      <c r="P23" s="1"/>
      <c r="Q23" s="1"/>
      <c r="R23" s="1"/>
      <c r="S23" s="1"/>
      <c r="T23" s="1"/>
      <c r="U23" s="6"/>
      <c r="V23" s="6"/>
      <c r="W23" s="12"/>
      <c r="X23" s="12">
        <f>(N23+V23+'С-КР-1'!V23)/3</f>
        <v>0</v>
      </c>
    </row>
    <row r="24" spans="1:24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1"/>
      <c r="P24" s="1"/>
      <c r="Q24" s="1"/>
      <c r="R24" s="1"/>
      <c r="S24" s="1"/>
      <c r="T24" s="1"/>
      <c r="U24" s="6"/>
      <c r="V24" s="6"/>
      <c r="W24" s="12"/>
      <c r="X24" s="12">
        <f>(N24+V24+'С-КР-1'!V24)/3</f>
        <v>0</v>
      </c>
    </row>
    <row r="25" spans="1:24">
      <c r="A25" s="2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3"/>
      <c r="O25" s="1"/>
      <c r="P25" s="1"/>
      <c r="Q25" s="1"/>
      <c r="R25" s="1"/>
      <c r="S25" s="1"/>
      <c r="T25" s="1"/>
      <c r="U25" s="6"/>
      <c r="V25" s="6"/>
      <c r="W25" s="12"/>
      <c r="X25" s="12">
        <f>(N25+V25+'С-КР-1'!V25)/3</f>
        <v>0</v>
      </c>
    </row>
    <row r="26" spans="1:24">
      <c r="A26" s="2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3"/>
      <c r="O26" s="1"/>
      <c r="P26" s="1"/>
      <c r="Q26" s="1"/>
      <c r="R26" s="1"/>
      <c r="S26" s="1"/>
      <c r="T26" s="1"/>
      <c r="U26" s="6"/>
      <c r="V26" s="6"/>
      <c r="W26" s="12"/>
      <c r="X26" s="12">
        <f>(N26+V26+'С-КР-1'!V26)/3</f>
        <v>0</v>
      </c>
    </row>
    <row r="27" spans="1:24">
      <c r="A27" s="2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3"/>
      <c r="O27" s="1"/>
      <c r="P27" s="1"/>
      <c r="Q27" s="1"/>
      <c r="R27" s="1"/>
      <c r="S27" s="1"/>
      <c r="T27" s="1"/>
      <c r="U27" s="6"/>
      <c r="V27" s="6"/>
      <c r="W27" s="12"/>
      <c r="X27" s="12">
        <f>(N27+V27+'С-КР-1'!V27)/3</f>
        <v>0</v>
      </c>
    </row>
    <row r="28" spans="1:24">
      <c r="A28" s="2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3"/>
      <c r="O28" s="1"/>
      <c r="P28" s="1"/>
      <c r="Q28" s="1"/>
      <c r="R28" s="1"/>
      <c r="S28" s="1"/>
      <c r="T28" s="1"/>
      <c r="U28" s="6"/>
      <c r="V28" s="6"/>
      <c r="W28" s="12"/>
      <c r="X28" s="12">
        <f>(N28+V28+'С-КР-1'!V28)/3</f>
        <v>0</v>
      </c>
    </row>
    <row r="29" spans="1:24">
      <c r="A29" s="2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3"/>
      <c r="O29" s="1"/>
      <c r="P29" s="1"/>
      <c r="Q29" s="1"/>
      <c r="R29" s="1"/>
      <c r="S29" s="1"/>
      <c r="T29" s="1"/>
      <c r="U29" s="6"/>
      <c r="V29" s="6"/>
      <c r="W29" s="12"/>
      <c r="X29" s="12">
        <f>(N29+V29+'С-КР-1'!V29)/3</f>
        <v>0</v>
      </c>
    </row>
    <row r="30" spans="1:24">
      <c r="A30" s="2">
        <v>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3"/>
      <c r="O30" s="1"/>
      <c r="P30" s="1"/>
      <c r="Q30" s="1"/>
      <c r="R30" s="1"/>
      <c r="S30" s="1"/>
      <c r="T30" s="1"/>
      <c r="U30" s="6"/>
      <c r="V30" s="6"/>
      <c r="W30" s="12"/>
      <c r="X30" s="12">
        <f>(N30+V30+'С-КР-1'!V30)/3</f>
        <v>0</v>
      </c>
    </row>
    <row r="31" spans="1:24">
      <c r="A31" s="2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3"/>
      <c r="O31" s="1"/>
      <c r="P31" s="1"/>
      <c r="Q31" s="1"/>
      <c r="R31" s="1"/>
      <c r="S31" s="1"/>
      <c r="T31" s="1"/>
      <c r="U31" s="6"/>
      <c r="V31" s="6"/>
      <c r="W31" s="12"/>
      <c r="X31" s="12">
        <f>(N31+V31+'С-КР-1'!V31)/3</f>
        <v>0</v>
      </c>
    </row>
    <row r="32" spans="1:24">
      <c r="A32" s="2">
        <v>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3"/>
      <c r="O32" s="1"/>
      <c r="P32" s="1"/>
      <c r="Q32" s="1"/>
      <c r="R32" s="1"/>
      <c r="S32" s="1"/>
      <c r="T32" s="1"/>
      <c r="U32" s="6"/>
      <c r="V32" s="6"/>
      <c r="W32" s="12"/>
      <c r="X32" s="12">
        <f>(N32+V32+'С-КР-1'!V32)/3</f>
        <v>0</v>
      </c>
    </row>
    <row r="33" spans="1:24">
      <c r="A33" s="2">
        <v>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3"/>
      <c r="O33" s="1"/>
      <c r="P33" s="1"/>
      <c r="Q33" s="1"/>
      <c r="R33" s="1"/>
      <c r="S33" s="1"/>
      <c r="T33" s="1"/>
      <c r="U33" s="6"/>
      <c r="V33" s="6"/>
      <c r="W33" s="12"/>
      <c r="X33" s="12">
        <f>(N33+V33+'С-КР-1'!V33)/3</f>
        <v>0</v>
      </c>
    </row>
    <row r="34" spans="1:24">
      <c r="A34" s="2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3"/>
      <c r="O34" s="1"/>
      <c r="P34" s="1"/>
      <c r="Q34" s="1"/>
      <c r="R34" s="1"/>
      <c r="S34" s="1"/>
      <c r="T34" s="1"/>
      <c r="U34" s="6"/>
      <c r="V34" s="6"/>
      <c r="W34" s="12"/>
      <c r="X34" s="12">
        <f>(N34+V34+'С-КР-1'!V34)/3</f>
        <v>0</v>
      </c>
    </row>
    <row r="35" spans="1:24">
      <c r="A35" s="2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3"/>
      <c r="O35" s="1"/>
      <c r="P35" s="1"/>
      <c r="Q35" s="1"/>
      <c r="R35" s="1"/>
      <c r="S35" s="1"/>
      <c r="T35" s="1"/>
      <c r="U35" s="6"/>
      <c r="V35" s="6"/>
      <c r="W35" s="12"/>
      <c r="X35" s="12">
        <f>(N35+V35+'С-КР-1'!V35)/3</f>
        <v>0</v>
      </c>
    </row>
    <row r="36" spans="1:24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3"/>
      <c r="O36" s="16"/>
      <c r="P36" s="16"/>
      <c r="Q36" s="16"/>
      <c r="R36" s="16"/>
      <c r="S36" s="16"/>
      <c r="T36" s="16"/>
      <c r="U36" s="6"/>
      <c r="V36" s="6"/>
      <c r="W36" s="12"/>
      <c r="X36" s="12">
        <f>(N36+V36+'С-КР-1'!V36)/3</f>
        <v>0</v>
      </c>
    </row>
    <row r="37" spans="1:24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3"/>
      <c r="O37" s="16"/>
      <c r="P37" s="16"/>
      <c r="Q37" s="16"/>
      <c r="R37" s="16"/>
      <c r="S37" s="16"/>
      <c r="T37" s="16"/>
      <c r="U37" s="6"/>
      <c r="V37" s="6"/>
      <c r="W37" s="12"/>
      <c r="X37" s="12">
        <f>(N37+V37+'С-КР-1'!V37)/3</f>
        <v>0</v>
      </c>
    </row>
    <row r="38" spans="1:24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3"/>
      <c r="O38" s="16"/>
      <c r="P38" s="16"/>
      <c r="Q38" s="16"/>
      <c r="R38" s="16"/>
      <c r="S38" s="16"/>
      <c r="T38" s="16"/>
      <c r="U38" s="6"/>
      <c r="V38" s="6"/>
      <c r="W38" s="12"/>
      <c r="X38" s="12">
        <f>(N38+V38+'С-КР-1'!V38)/3</f>
        <v>0</v>
      </c>
    </row>
    <row r="39" spans="1:24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3"/>
      <c r="O39" s="16"/>
      <c r="P39" s="16"/>
      <c r="Q39" s="16"/>
      <c r="R39" s="16"/>
      <c r="S39" s="16"/>
      <c r="T39" s="16"/>
      <c r="U39" s="6"/>
      <c r="V39" s="6"/>
      <c r="W39" s="12"/>
      <c r="X39" s="12">
        <f>(N39+V39+'С-КР-1'!V39)/3</f>
        <v>0</v>
      </c>
    </row>
    <row r="40" spans="1:24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3"/>
      <c r="O40" s="1"/>
      <c r="P40" s="1"/>
      <c r="Q40" s="1"/>
      <c r="R40" s="1"/>
      <c r="S40" s="1"/>
      <c r="T40" s="1"/>
      <c r="U40" s="6"/>
      <c r="V40" s="6"/>
      <c r="W40" s="12"/>
      <c r="X40" s="12">
        <f>(N40+V40+'С-КР-1'!V40)/3</f>
        <v>0</v>
      </c>
    </row>
    <row r="41" spans="1:24" ht="15" customHeight="1">
      <c r="A41" s="25" t="s">
        <v>6</v>
      </c>
      <c r="B41" s="26"/>
      <c r="C41" s="2">
        <f t="shared" ref="C41:L41" si="0">COUNTIF(C5:C40,"3")</f>
        <v>0</v>
      </c>
      <c r="D41" s="2">
        <f t="shared" si="0"/>
        <v>0</v>
      </c>
      <c r="E41" s="2">
        <f t="shared" si="0"/>
        <v>0</v>
      </c>
      <c r="F41" s="2">
        <f t="shared" si="0"/>
        <v>0</v>
      </c>
      <c r="G41" s="2">
        <f t="shared" si="0"/>
        <v>0</v>
      </c>
      <c r="H41" s="2">
        <f t="shared" si="0"/>
        <v>0</v>
      </c>
      <c r="I41" s="2">
        <f t="shared" si="0"/>
        <v>0</v>
      </c>
      <c r="J41" s="2">
        <f t="shared" si="0"/>
        <v>0</v>
      </c>
      <c r="K41" s="2">
        <f t="shared" si="0"/>
        <v>0</v>
      </c>
      <c r="L41" s="2">
        <f t="shared" si="0"/>
        <v>0</v>
      </c>
      <c r="M41" s="3">
        <f>(C41+E41+G41+I41+K41)/5</f>
        <v>0</v>
      </c>
      <c r="N41" s="3">
        <f>(D41+F41+H41+J41+L41)/5</f>
        <v>0</v>
      </c>
      <c r="O41" s="2">
        <f t="shared" ref="O41:T41" si="1">COUNTIF(O5:O40,"3")</f>
        <v>0</v>
      </c>
      <c r="P41" s="2">
        <f t="shared" si="1"/>
        <v>0</v>
      </c>
      <c r="Q41" s="2">
        <f t="shared" si="1"/>
        <v>0</v>
      </c>
      <c r="R41" s="2">
        <f t="shared" si="1"/>
        <v>0</v>
      </c>
      <c r="S41" s="2">
        <f t="shared" si="1"/>
        <v>0</v>
      </c>
      <c r="T41" s="2">
        <f t="shared" si="1"/>
        <v>0</v>
      </c>
      <c r="U41" s="6">
        <f t="shared" ref="U6:U48" si="2">(O41+Q41+S41)/3</f>
        <v>0</v>
      </c>
      <c r="V41" s="6">
        <f t="shared" ref="V6:V48" si="3">(P41+R41+T41)/3</f>
        <v>0</v>
      </c>
      <c r="W41" s="12"/>
      <c r="X41" s="12">
        <f>(N41+V41+'С-КР-1'!V41)/3</f>
        <v>0</v>
      </c>
    </row>
    <row r="42" spans="1:24">
      <c r="A42" s="27"/>
      <c r="B42" s="28"/>
      <c r="C42" s="17">
        <f t="shared" ref="C42:L42" si="4">(C41*100)/36</f>
        <v>0</v>
      </c>
      <c r="D42" s="17">
        <f t="shared" si="4"/>
        <v>0</v>
      </c>
      <c r="E42" s="17">
        <f t="shared" si="4"/>
        <v>0</v>
      </c>
      <c r="F42" s="17">
        <f t="shared" si="4"/>
        <v>0</v>
      </c>
      <c r="G42" s="17">
        <f t="shared" si="4"/>
        <v>0</v>
      </c>
      <c r="H42" s="17">
        <f t="shared" si="4"/>
        <v>0</v>
      </c>
      <c r="I42" s="17">
        <f t="shared" si="4"/>
        <v>0</v>
      </c>
      <c r="J42" s="17">
        <f t="shared" si="4"/>
        <v>0</v>
      </c>
      <c r="K42" s="17">
        <f t="shared" si="4"/>
        <v>0</v>
      </c>
      <c r="L42" s="17">
        <f t="shared" si="4"/>
        <v>0</v>
      </c>
      <c r="M42" s="17">
        <f t="shared" ref="M42:M48" si="5">(C42+E42+G42+I42+K42)/5</f>
        <v>0</v>
      </c>
      <c r="N42" s="17">
        <f t="shared" ref="N42:N48" si="6">(D42+F42+H42+J42+L42)/5</f>
        <v>0</v>
      </c>
      <c r="O42" s="17">
        <f t="shared" ref="O42:T42" si="7">(O41*100)/36</f>
        <v>0</v>
      </c>
      <c r="P42" s="17">
        <f t="shared" si="7"/>
        <v>0</v>
      </c>
      <c r="Q42" s="17">
        <f t="shared" si="7"/>
        <v>0</v>
      </c>
      <c r="R42" s="17">
        <f t="shared" si="7"/>
        <v>0</v>
      </c>
      <c r="S42" s="17">
        <f t="shared" si="7"/>
        <v>0</v>
      </c>
      <c r="T42" s="17">
        <f t="shared" si="7"/>
        <v>0</v>
      </c>
      <c r="U42" s="18">
        <f t="shared" si="2"/>
        <v>0</v>
      </c>
      <c r="V42" s="18">
        <f t="shared" si="3"/>
        <v>0</v>
      </c>
      <c r="W42" s="19"/>
      <c r="X42" s="19">
        <f>(N42+V42+'С-КР-1'!V42)/3</f>
        <v>0</v>
      </c>
    </row>
    <row r="43" spans="1:24" ht="15" customHeight="1">
      <c r="A43" s="25" t="s">
        <v>7</v>
      </c>
      <c r="B43" s="26"/>
      <c r="C43" s="2">
        <f t="shared" ref="C43:L43" si="8">COUNTIF(C5:C40,"2")</f>
        <v>0</v>
      </c>
      <c r="D43" s="2">
        <f t="shared" si="8"/>
        <v>0</v>
      </c>
      <c r="E43" s="2">
        <f t="shared" si="8"/>
        <v>0</v>
      </c>
      <c r="F43" s="2">
        <f t="shared" si="8"/>
        <v>0</v>
      </c>
      <c r="G43" s="2">
        <f t="shared" si="8"/>
        <v>0</v>
      </c>
      <c r="H43" s="2">
        <f t="shared" si="8"/>
        <v>0</v>
      </c>
      <c r="I43" s="2">
        <f t="shared" si="8"/>
        <v>0</v>
      </c>
      <c r="J43" s="2">
        <f t="shared" si="8"/>
        <v>0</v>
      </c>
      <c r="K43" s="2">
        <f t="shared" si="8"/>
        <v>0</v>
      </c>
      <c r="L43" s="2">
        <f t="shared" si="8"/>
        <v>0</v>
      </c>
      <c r="M43" s="3">
        <f t="shared" si="5"/>
        <v>0</v>
      </c>
      <c r="N43" s="3">
        <f t="shared" si="6"/>
        <v>0</v>
      </c>
      <c r="O43" s="2">
        <f t="shared" ref="O43:T43" si="9">COUNTIF(O5:O40,"2")</f>
        <v>0</v>
      </c>
      <c r="P43" s="2">
        <f t="shared" si="9"/>
        <v>0</v>
      </c>
      <c r="Q43" s="2">
        <f t="shared" si="9"/>
        <v>0</v>
      </c>
      <c r="R43" s="2">
        <f t="shared" si="9"/>
        <v>0</v>
      </c>
      <c r="S43" s="2">
        <f t="shared" si="9"/>
        <v>0</v>
      </c>
      <c r="T43" s="2">
        <f t="shared" si="9"/>
        <v>0</v>
      </c>
      <c r="U43" s="6">
        <f t="shared" si="2"/>
        <v>0</v>
      </c>
      <c r="V43" s="6">
        <f t="shared" si="3"/>
        <v>0</v>
      </c>
      <c r="W43" s="12"/>
      <c r="X43" s="12">
        <f>(N43+V43+'С-КР-1'!V43)/3</f>
        <v>0</v>
      </c>
    </row>
    <row r="44" spans="1:24">
      <c r="A44" s="27"/>
      <c r="B44" s="28"/>
      <c r="C44" s="17">
        <f t="shared" ref="C44:L44" si="10">(C43*100)/36</f>
        <v>0</v>
      </c>
      <c r="D44" s="17">
        <f t="shared" si="10"/>
        <v>0</v>
      </c>
      <c r="E44" s="17">
        <f t="shared" si="10"/>
        <v>0</v>
      </c>
      <c r="F44" s="17">
        <f t="shared" si="10"/>
        <v>0</v>
      </c>
      <c r="G44" s="17">
        <f t="shared" si="10"/>
        <v>0</v>
      </c>
      <c r="H44" s="17">
        <f t="shared" si="10"/>
        <v>0</v>
      </c>
      <c r="I44" s="17">
        <f t="shared" si="10"/>
        <v>0</v>
      </c>
      <c r="J44" s="17">
        <f t="shared" si="10"/>
        <v>0</v>
      </c>
      <c r="K44" s="17">
        <f t="shared" si="10"/>
        <v>0</v>
      </c>
      <c r="L44" s="17">
        <f t="shared" si="10"/>
        <v>0</v>
      </c>
      <c r="M44" s="17">
        <f t="shared" si="5"/>
        <v>0</v>
      </c>
      <c r="N44" s="17">
        <f t="shared" si="6"/>
        <v>0</v>
      </c>
      <c r="O44" s="17">
        <f t="shared" ref="O44:T44" si="11">(O43*100)/36</f>
        <v>0</v>
      </c>
      <c r="P44" s="17">
        <f t="shared" si="11"/>
        <v>0</v>
      </c>
      <c r="Q44" s="17">
        <f t="shared" si="11"/>
        <v>0</v>
      </c>
      <c r="R44" s="17">
        <f t="shared" si="11"/>
        <v>0</v>
      </c>
      <c r="S44" s="17">
        <f t="shared" si="11"/>
        <v>0</v>
      </c>
      <c r="T44" s="17">
        <f t="shared" si="11"/>
        <v>0</v>
      </c>
      <c r="U44" s="18">
        <f t="shared" si="2"/>
        <v>0</v>
      </c>
      <c r="V44" s="18">
        <f t="shared" si="3"/>
        <v>0</v>
      </c>
      <c r="W44" s="19"/>
      <c r="X44" s="19">
        <f>(N44+V44+'С-КР-1'!V44)/3</f>
        <v>0</v>
      </c>
    </row>
    <row r="45" spans="1:24" ht="15" customHeight="1">
      <c r="A45" s="25" t="s">
        <v>8</v>
      </c>
      <c r="B45" s="26"/>
      <c r="C45" s="2">
        <f t="shared" ref="C45:L45" si="12">COUNTIF(C5:C40,"1")</f>
        <v>0</v>
      </c>
      <c r="D45" s="2">
        <f t="shared" si="12"/>
        <v>0</v>
      </c>
      <c r="E45" s="2">
        <f t="shared" si="12"/>
        <v>0</v>
      </c>
      <c r="F45" s="2">
        <f t="shared" si="12"/>
        <v>0</v>
      </c>
      <c r="G45" s="2">
        <f t="shared" si="12"/>
        <v>0</v>
      </c>
      <c r="H45" s="2">
        <f t="shared" si="12"/>
        <v>0</v>
      </c>
      <c r="I45" s="2">
        <f t="shared" si="12"/>
        <v>0</v>
      </c>
      <c r="J45" s="2">
        <f t="shared" si="12"/>
        <v>0</v>
      </c>
      <c r="K45" s="2">
        <f t="shared" si="12"/>
        <v>0</v>
      </c>
      <c r="L45" s="2">
        <f t="shared" si="12"/>
        <v>0</v>
      </c>
      <c r="M45" s="3">
        <f t="shared" si="5"/>
        <v>0</v>
      </c>
      <c r="N45" s="3">
        <f t="shared" si="6"/>
        <v>0</v>
      </c>
      <c r="O45" s="2">
        <f t="shared" ref="O45:T45" si="13">COUNTIF(O5:O40,"1")</f>
        <v>0</v>
      </c>
      <c r="P45" s="2">
        <f t="shared" si="13"/>
        <v>0</v>
      </c>
      <c r="Q45" s="2">
        <f t="shared" si="13"/>
        <v>0</v>
      </c>
      <c r="R45" s="2">
        <f t="shared" si="13"/>
        <v>0</v>
      </c>
      <c r="S45" s="2">
        <f t="shared" si="13"/>
        <v>0</v>
      </c>
      <c r="T45" s="2">
        <f t="shared" si="13"/>
        <v>0</v>
      </c>
      <c r="U45" s="6">
        <f t="shared" si="2"/>
        <v>0</v>
      </c>
      <c r="V45" s="6">
        <f t="shared" si="3"/>
        <v>0</v>
      </c>
      <c r="W45" s="12"/>
      <c r="X45" s="12">
        <f>(N45+V45+'С-КР-1'!V45)/3</f>
        <v>0</v>
      </c>
    </row>
    <row r="46" spans="1:24">
      <c r="A46" s="27"/>
      <c r="B46" s="28"/>
      <c r="C46" s="17">
        <f t="shared" ref="C46:L46" si="14">(C45*100)/36</f>
        <v>0</v>
      </c>
      <c r="D46" s="17">
        <f t="shared" si="14"/>
        <v>0</v>
      </c>
      <c r="E46" s="17">
        <f t="shared" si="14"/>
        <v>0</v>
      </c>
      <c r="F46" s="17">
        <f t="shared" si="14"/>
        <v>0</v>
      </c>
      <c r="G46" s="17">
        <f t="shared" si="14"/>
        <v>0</v>
      </c>
      <c r="H46" s="17">
        <f t="shared" si="14"/>
        <v>0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0</v>
      </c>
      <c r="M46" s="17">
        <f t="shared" si="5"/>
        <v>0</v>
      </c>
      <c r="N46" s="17">
        <f t="shared" si="6"/>
        <v>0</v>
      </c>
      <c r="O46" s="17">
        <f t="shared" ref="O46:T46" si="15">(O45*100)/36</f>
        <v>0</v>
      </c>
      <c r="P46" s="17">
        <f t="shared" si="15"/>
        <v>0</v>
      </c>
      <c r="Q46" s="17">
        <f t="shared" si="15"/>
        <v>0</v>
      </c>
      <c r="R46" s="17">
        <f t="shared" si="15"/>
        <v>0</v>
      </c>
      <c r="S46" s="17">
        <f t="shared" si="15"/>
        <v>0</v>
      </c>
      <c r="T46" s="17">
        <f t="shared" si="15"/>
        <v>0</v>
      </c>
      <c r="U46" s="18">
        <f t="shared" si="2"/>
        <v>0</v>
      </c>
      <c r="V46" s="18">
        <f t="shared" si="3"/>
        <v>0</v>
      </c>
      <c r="W46" s="19"/>
      <c r="X46" s="19">
        <f>(N46+V46+'С-КР-1'!V46)/3</f>
        <v>0</v>
      </c>
    </row>
    <row r="47" spans="1:24" ht="15" customHeight="1">
      <c r="A47" s="25" t="s">
        <v>9</v>
      </c>
      <c r="B47" s="26"/>
      <c r="C47" s="3">
        <f t="shared" ref="C47:L47" si="16">C41+C43+C45</f>
        <v>0</v>
      </c>
      <c r="D47" s="3">
        <f t="shared" si="16"/>
        <v>0</v>
      </c>
      <c r="E47" s="3">
        <f t="shared" si="16"/>
        <v>0</v>
      </c>
      <c r="F47" s="3">
        <f t="shared" si="16"/>
        <v>0</v>
      </c>
      <c r="G47" s="3">
        <f t="shared" si="16"/>
        <v>0</v>
      </c>
      <c r="H47" s="3">
        <f t="shared" si="16"/>
        <v>0</v>
      </c>
      <c r="I47" s="3">
        <f t="shared" si="16"/>
        <v>0</v>
      </c>
      <c r="J47" s="3">
        <f t="shared" si="16"/>
        <v>0</v>
      </c>
      <c r="K47" s="3">
        <f t="shared" si="16"/>
        <v>0</v>
      </c>
      <c r="L47" s="3">
        <f t="shared" si="16"/>
        <v>0</v>
      </c>
      <c r="M47" s="3">
        <f t="shared" si="5"/>
        <v>0</v>
      </c>
      <c r="N47" s="3">
        <f t="shared" si="6"/>
        <v>0</v>
      </c>
      <c r="O47" s="3">
        <f t="shared" ref="O47:T47" si="17">O41+O43+O45</f>
        <v>0</v>
      </c>
      <c r="P47" s="3">
        <f t="shared" si="17"/>
        <v>0</v>
      </c>
      <c r="Q47" s="3">
        <f t="shared" si="17"/>
        <v>0</v>
      </c>
      <c r="R47" s="3">
        <f t="shared" si="17"/>
        <v>0</v>
      </c>
      <c r="S47" s="3">
        <f t="shared" si="17"/>
        <v>0</v>
      </c>
      <c r="T47" s="3">
        <f t="shared" si="17"/>
        <v>0</v>
      </c>
      <c r="U47" s="6">
        <f t="shared" si="2"/>
        <v>0</v>
      </c>
      <c r="V47" s="6">
        <f t="shared" si="3"/>
        <v>0</v>
      </c>
      <c r="W47" s="12"/>
      <c r="X47" s="12">
        <f>(N47+V47+'С-КР-1'!V47)/3</f>
        <v>0</v>
      </c>
    </row>
    <row r="48" spans="1:24" ht="15" customHeight="1">
      <c r="A48" s="27"/>
      <c r="B48" s="28"/>
      <c r="C48" s="17">
        <f t="shared" ref="C48:L48" si="18">(C47*100)/36</f>
        <v>0</v>
      </c>
      <c r="D48" s="17">
        <f t="shared" si="18"/>
        <v>0</v>
      </c>
      <c r="E48" s="17">
        <f t="shared" si="18"/>
        <v>0</v>
      </c>
      <c r="F48" s="17">
        <f t="shared" si="18"/>
        <v>0</v>
      </c>
      <c r="G48" s="17">
        <f t="shared" si="18"/>
        <v>0</v>
      </c>
      <c r="H48" s="17">
        <f t="shared" si="18"/>
        <v>0</v>
      </c>
      <c r="I48" s="17">
        <f t="shared" si="18"/>
        <v>0</v>
      </c>
      <c r="J48" s="17">
        <f t="shared" si="18"/>
        <v>0</v>
      </c>
      <c r="K48" s="17">
        <f t="shared" si="18"/>
        <v>0</v>
      </c>
      <c r="L48" s="17">
        <f t="shared" si="18"/>
        <v>0</v>
      </c>
      <c r="M48" s="17">
        <f t="shared" si="5"/>
        <v>0</v>
      </c>
      <c r="N48" s="17">
        <f t="shared" si="6"/>
        <v>0</v>
      </c>
      <c r="O48" s="17">
        <f t="shared" ref="O48:T48" si="19">(O47*100)/36</f>
        <v>0</v>
      </c>
      <c r="P48" s="17">
        <f t="shared" si="19"/>
        <v>0</v>
      </c>
      <c r="Q48" s="17">
        <f t="shared" si="19"/>
        <v>0</v>
      </c>
      <c r="R48" s="17">
        <f t="shared" si="19"/>
        <v>0</v>
      </c>
      <c r="S48" s="17">
        <f t="shared" si="19"/>
        <v>0</v>
      </c>
      <c r="T48" s="17">
        <f t="shared" si="19"/>
        <v>0</v>
      </c>
      <c r="U48" s="18">
        <f t="shared" si="2"/>
        <v>0</v>
      </c>
      <c r="V48" s="18">
        <f t="shared" si="3"/>
        <v>0</v>
      </c>
      <c r="W48" s="19"/>
      <c r="X48" s="19">
        <f>(N48+V48+'С-КР-1'!V48)/3</f>
        <v>0</v>
      </c>
    </row>
    <row r="49" spans="22:24">
      <c r="V49" s="9"/>
      <c r="W49" s="13"/>
      <c r="X49" s="13"/>
    </row>
    <row r="50" spans="22:24">
      <c r="V50" s="9"/>
      <c r="W50" s="13"/>
      <c r="X50" s="13"/>
    </row>
    <row r="51" spans="22:24">
      <c r="V51" s="9"/>
      <c r="W51" s="13"/>
      <c r="X51" s="13"/>
    </row>
    <row r="52" spans="22:24">
      <c r="V52" s="9"/>
      <c r="W52" s="13"/>
      <c r="X52" s="13"/>
    </row>
    <row r="53" spans="22:24">
      <c r="W53" s="14"/>
      <c r="X53" s="14"/>
    </row>
    <row r="54" spans="22:24">
      <c r="W54" s="14"/>
      <c r="X54" s="14"/>
    </row>
    <row r="55" spans="22:24">
      <c r="W55" s="14"/>
      <c r="X55" s="14"/>
    </row>
    <row r="56" spans="22:24">
      <c r="W56" s="14"/>
      <c r="X56" s="14"/>
    </row>
    <row r="57" spans="22:24">
      <c r="W57" s="14"/>
      <c r="X57" s="14"/>
    </row>
    <row r="58" spans="22:24">
      <c r="W58" s="14"/>
      <c r="X58" s="14"/>
    </row>
    <row r="59" spans="22:24">
      <c r="W59" s="14"/>
      <c r="X59" s="14"/>
    </row>
    <row r="60" spans="22:24">
      <c r="W60" s="14"/>
      <c r="X60" s="14"/>
    </row>
    <row r="61" spans="22:24">
      <c r="W61" s="14"/>
      <c r="X61" s="14"/>
    </row>
    <row r="62" spans="22:24">
      <c r="W62" s="14"/>
      <c r="X62" s="14"/>
    </row>
    <row r="63" spans="22:24">
      <c r="W63" s="14"/>
      <c r="X63" s="14"/>
    </row>
    <row r="64" spans="22:24">
      <c r="W64" s="14"/>
      <c r="X64" s="14"/>
    </row>
    <row r="65" spans="23:24">
      <c r="W65" s="14"/>
      <c r="X65" s="14"/>
    </row>
    <row r="66" spans="23:24">
      <c r="W66" s="14"/>
      <c r="X66" s="14"/>
    </row>
    <row r="67" spans="23:24">
      <c r="W67" s="14"/>
      <c r="X67" s="14"/>
    </row>
    <row r="68" spans="23:24">
      <c r="W68" s="14"/>
      <c r="X68" s="14"/>
    </row>
    <row r="69" spans="23:24">
      <c r="W69" s="14"/>
      <c r="X69" s="14"/>
    </row>
    <row r="70" spans="23:24">
      <c r="W70" s="14"/>
      <c r="X70" s="14"/>
    </row>
    <row r="71" spans="23:24">
      <c r="W71" s="14"/>
      <c r="X71" s="14"/>
    </row>
    <row r="72" spans="23:24">
      <c r="W72" s="14"/>
      <c r="X72" s="14"/>
    </row>
    <row r="73" spans="23:24">
      <c r="W73" s="14"/>
      <c r="X73" s="14"/>
    </row>
    <row r="74" spans="23:24">
      <c r="W74" s="14"/>
      <c r="X74" s="14"/>
    </row>
    <row r="75" spans="23:24">
      <c r="W75" s="14"/>
      <c r="X75" s="14"/>
    </row>
    <row r="76" spans="23:24">
      <c r="W76" s="14"/>
      <c r="X76" s="14"/>
    </row>
    <row r="77" spans="23:24">
      <c r="W77" s="14"/>
      <c r="X77" s="14"/>
    </row>
    <row r="78" spans="23:24">
      <c r="W78" s="14"/>
      <c r="X78" s="14"/>
    </row>
    <row r="79" spans="23:24">
      <c r="W79" s="14"/>
      <c r="X79" s="14"/>
    </row>
    <row r="80" spans="23:24">
      <c r="W80" s="14"/>
      <c r="X80" s="14"/>
    </row>
    <row r="81" spans="23:24">
      <c r="W81" s="14"/>
      <c r="X81" s="14"/>
    </row>
    <row r="82" spans="23:24">
      <c r="W82" s="14"/>
      <c r="X82" s="14"/>
    </row>
    <row r="83" spans="23:24">
      <c r="W83" s="14"/>
      <c r="X83" s="14"/>
    </row>
    <row r="84" spans="23:24">
      <c r="W84" s="14"/>
      <c r="X84" s="14"/>
    </row>
    <row r="85" spans="23:24">
      <c r="W85" s="14"/>
      <c r="X85" s="14"/>
    </row>
    <row r="86" spans="23:24">
      <c r="W86" s="14"/>
      <c r="X86" s="14"/>
    </row>
    <row r="87" spans="23:24">
      <c r="W87" s="14"/>
      <c r="X87" s="14"/>
    </row>
    <row r="88" spans="23:24">
      <c r="W88" s="14"/>
      <c r="X88" s="14"/>
    </row>
    <row r="89" spans="23:24">
      <c r="W89" s="14"/>
      <c r="X89" s="14"/>
    </row>
    <row r="90" spans="23:24">
      <c r="W90" s="14"/>
      <c r="X90" s="14"/>
    </row>
    <row r="91" spans="23:24">
      <c r="W91" s="14"/>
      <c r="X91" s="14"/>
    </row>
    <row r="92" spans="23:24">
      <c r="W92" s="14"/>
      <c r="X92" s="14"/>
    </row>
    <row r="93" spans="23:24">
      <c r="W93" s="14"/>
      <c r="X93" s="14"/>
    </row>
    <row r="94" spans="23:24">
      <c r="W94" s="14"/>
      <c r="X94" s="14"/>
    </row>
    <row r="95" spans="23:24">
      <c r="W95" s="14"/>
      <c r="X95" s="14"/>
    </row>
    <row r="96" spans="23:24">
      <c r="W96" s="14"/>
      <c r="X96" s="14"/>
    </row>
    <row r="97" spans="23:24">
      <c r="W97" s="14"/>
      <c r="X97" s="14"/>
    </row>
    <row r="98" spans="23:24">
      <c r="W98" s="14"/>
      <c r="X98" s="14"/>
    </row>
    <row r="99" spans="23:24">
      <c r="W99" s="14"/>
      <c r="X99" s="14"/>
    </row>
    <row r="100" spans="23:24">
      <c r="W100" s="14"/>
      <c r="X100" s="14"/>
    </row>
    <row r="101" spans="23:24">
      <c r="W101" s="14"/>
      <c r="X101" s="14"/>
    </row>
    <row r="102" spans="23:24">
      <c r="W102" s="14"/>
      <c r="X102" s="14"/>
    </row>
    <row r="103" spans="23:24">
      <c r="W103" s="14"/>
      <c r="X103" s="14"/>
    </row>
    <row r="104" spans="23:24">
      <c r="W104" s="14"/>
      <c r="X104" s="14"/>
    </row>
    <row r="105" spans="23:24">
      <c r="W105" s="14"/>
      <c r="X105" s="14"/>
    </row>
    <row r="106" spans="23:24">
      <c r="W106" s="14"/>
      <c r="X106" s="14"/>
    </row>
    <row r="107" spans="23:24">
      <c r="W107" s="14"/>
      <c r="X107" s="14"/>
    </row>
    <row r="108" spans="23:24">
      <c r="W108" s="14"/>
      <c r="X108" s="14"/>
    </row>
    <row r="109" spans="23:24">
      <c r="W109" s="14"/>
      <c r="X109" s="14"/>
    </row>
    <row r="110" spans="23:24">
      <c r="W110" s="14"/>
      <c r="X110" s="14"/>
    </row>
    <row r="111" spans="23:24">
      <c r="W111" s="14"/>
      <c r="X111" s="14"/>
    </row>
    <row r="112" spans="23:24">
      <c r="W112" s="14"/>
      <c r="X112" s="14"/>
    </row>
    <row r="113" spans="23:24">
      <c r="W113" s="14"/>
      <c r="X113" s="14"/>
    </row>
    <row r="114" spans="23:24">
      <c r="W114" s="14"/>
      <c r="X114" s="14"/>
    </row>
    <row r="115" spans="23:24">
      <c r="W115" s="14"/>
      <c r="X115" s="14"/>
    </row>
    <row r="116" spans="23:24">
      <c r="W116" s="14"/>
      <c r="X116" s="14"/>
    </row>
    <row r="117" spans="23:24">
      <c r="W117" s="14"/>
      <c r="X117" s="14"/>
    </row>
    <row r="118" spans="23:24">
      <c r="W118" s="14"/>
      <c r="X118" s="14"/>
    </row>
    <row r="119" spans="23:24">
      <c r="W119" s="14"/>
      <c r="X119" s="14"/>
    </row>
    <row r="120" spans="23:24">
      <c r="W120" s="14"/>
      <c r="X120" s="14"/>
    </row>
    <row r="121" spans="23:24">
      <c r="W121" s="14"/>
      <c r="X121" s="14"/>
    </row>
    <row r="122" spans="23:24">
      <c r="W122" s="14"/>
      <c r="X122" s="14"/>
    </row>
    <row r="123" spans="23:24">
      <c r="W123" s="14"/>
      <c r="X123" s="14"/>
    </row>
    <row r="124" spans="23:24">
      <c r="W124" s="14"/>
      <c r="X124" s="14"/>
    </row>
    <row r="125" spans="23:24">
      <c r="W125" s="14"/>
      <c r="X125" s="14"/>
    </row>
    <row r="126" spans="23:24">
      <c r="W126" s="14"/>
      <c r="X126" s="14"/>
    </row>
    <row r="127" spans="23:24">
      <c r="W127" s="14"/>
      <c r="X127" s="14"/>
    </row>
    <row r="128" spans="23:24">
      <c r="W128" s="14"/>
      <c r="X128" s="14"/>
    </row>
    <row r="129" spans="23:24">
      <c r="W129" s="14"/>
      <c r="X129" s="14"/>
    </row>
    <row r="130" spans="23:24">
      <c r="W130" s="14"/>
      <c r="X130" s="14"/>
    </row>
    <row r="131" spans="23:24">
      <c r="W131" s="14"/>
      <c r="X131" s="14"/>
    </row>
    <row r="132" spans="23:24">
      <c r="W132" s="14"/>
      <c r="X132" s="14"/>
    </row>
    <row r="133" spans="23:24">
      <c r="W133" s="14"/>
      <c r="X133" s="14"/>
    </row>
    <row r="134" spans="23:24">
      <c r="W134" s="14"/>
      <c r="X134" s="14"/>
    </row>
    <row r="135" spans="23:24">
      <c r="W135" s="14"/>
      <c r="X135" s="14"/>
    </row>
    <row r="136" spans="23:24">
      <c r="W136" s="14"/>
      <c r="X136" s="14"/>
    </row>
    <row r="137" spans="23:24">
      <c r="W137" s="14"/>
      <c r="X137" s="14"/>
    </row>
    <row r="138" spans="23:24">
      <c r="W138" s="14"/>
      <c r="X138" s="14"/>
    </row>
    <row r="139" spans="23:24">
      <c r="W139" s="14"/>
      <c r="X139" s="14"/>
    </row>
    <row r="140" spans="23:24">
      <c r="W140" s="14"/>
      <c r="X140" s="14"/>
    </row>
    <row r="141" spans="23:24">
      <c r="W141" s="14"/>
      <c r="X141" s="14"/>
    </row>
    <row r="142" spans="23:24">
      <c r="W142" s="14"/>
      <c r="X142" s="14"/>
    </row>
    <row r="143" spans="23:24">
      <c r="W143" s="14"/>
      <c r="X143" s="14"/>
    </row>
    <row r="144" spans="23:24">
      <c r="W144" s="14"/>
      <c r="X144" s="14"/>
    </row>
    <row r="145" spans="23:24">
      <c r="W145" s="14"/>
      <c r="X145" s="14"/>
    </row>
    <row r="146" spans="23:24">
      <c r="W146" s="14"/>
      <c r="X146" s="14"/>
    </row>
    <row r="147" spans="23:24">
      <c r="W147" s="14"/>
      <c r="X147" s="14"/>
    </row>
    <row r="148" spans="23:24">
      <c r="W148" s="14"/>
      <c r="X148" s="14"/>
    </row>
    <row r="149" spans="23:24">
      <c r="W149" s="14"/>
      <c r="X149" s="14"/>
    </row>
    <row r="150" spans="23:24">
      <c r="W150" s="14"/>
      <c r="X150" s="14"/>
    </row>
    <row r="151" spans="23:24">
      <c r="W151" s="14"/>
      <c r="X151" s="14"/>
    </row>
    <row r="152" spans="23:24">
      <c r="W152" s="14"/>
      <c r="X152" s="14"/>
    </row>
    <row r="153" spans="23:24">
      <c r="W153" s="14"/>
      <c r="X153" s="14"/>
    </row>
    <row r="154" spans="23:24">
      <c r="W154" s="14"/>
      <c r="X154" s="14"/>
    </row>
    <row r="155" spans="23:24">
      <c r="W155" s="14"/>
      <c r="X155" s="14"/>
    </row>
    <row r="156" spans="23:24">
      <c r="W156" s="14"/>
      <c r="X156" s="14"/>
    </row>
    <row r="157" spans="23:24">
      <c r="W157" s="14"/>
      <c r="X157" s="14"/>
    </row>
    <row r="158" spans="23:24">
      <c r="W158" s="14"/>
      <c r="X158" s="14"/>
    </row>
    <row r="159" spans="23:24">
      <c r="W159" s="14"/>
      <c r="X159" s="14"/>
    </row>
    <row r="160" spans="23:24">
      <c r="W160" s="14"/>
      <c r="X160" s="14"/>
    </row>
    <row r="161" spans="23:24">
      <c r="W161" s="14"/>
      <c r="X161" s="14"/>
    </row>
    <row r="162" spans="23:24">
      <c r="W162" s="14"/>
      <c r="X162" s="14"/>
    </row>
    <row r="163" spans="23:24">
      <c r="W163" s="14"/>
      <c r="X163" s="14"/>
    </row>
    <row r="164" spans="23:24">
      <c r="W164" s="14"/>
      <c r="X164" s="14"/>
    </row>
    <row r="165" spans="23:24">
      <c r="W165" s="14"/>
      <c r="X165" s="14"/>
    </row>
    <row r="166" spans="23:24">
      <c r="W166" s="14"/>
      <c r="X166" s="14"/>
    </row>
    <row r="167" spans="23:24">
      <c r="W167" s="14"/>
      <c r="X167" s="14"/>
    </row>
    <row r="168" spans="23:24">
      <c r="W168" s="14"/>
      <c r="X168" s="14"/>
    </row>
  </sheetData>
  <mergeCells count="20">
    <mergeCell ref="A45:B46"/>
    <mergeCell ref="A47:B48"/>
    <mergeCell ref="A41:B42"/>
    <mergeCell ref="A43:B44"/>
    <mergeCell ref="C2:N2"/>
    <mergeCell ref="O2:V2"/>
    <mergeCell ref="A1:X1"/>
    <mergeCell ref="W2:X3"/>
    <mergeCell ref="O3:P3"/>
    <mergeCell ref="Q3:R3"/>
    <mergeCell ref="S3:T3"/>
    <mergeCell ref="U3:V3"/>
    <mergeCell ref="A2:A4"/>
    <mergeCell ref="B2:B4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T49"/>
  <sheetViews>
    <sheetView view="pageBreakPreview" topLeftCell="A2" zoomScale="80" zoomScaleSheetLayoutView="80" workbookViewId="0">
      <selection activeCell="B5" sqref="B5:B35"/>
    </sheetView>
  </sheetViews>
  <sheetFormatPr defaultRowHeight="15"/>
  <cols>
    <col min="1" max="1" width="4.7109375" customWidth="1"/>
    <col min="2" max="2" width="23.7109375" customWidth="1"/>
  </cols>
  <sheetData>
    <row r="1" spans="1:20" ht="18.7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6.5" customHeight="1">
      <c r="A2" s="29" t="s">
        <v>10</v>
      </c>
      <c r="B2" s="29" t="s">
        <v>1</v>
      </c>
      <c r="C2" s="30" t="s">
        <v>15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35.25" customHeight="1">
      <c r="A3" s="29"/>
      <c r="B3" s="29"/>
      <c r="C3" s="29">
        <v>1</v>
      </c>
      <c r="D3" s="29"/>
      <c r="E3" s="29">
        <v>2</v>
      </c>
      <c r="F3" s="29"/>
      <c r="G3" s="29">
        <v>3</v>
      </c>
      <c r="H3" s="29"/>
      <c r="I3" s="29">
        <v>4</v>
      </c>
      <c r="J3" s="29"/>
      <c r="K3" s="29">
        <v>5</v>
      </c>
      <c r="L3" s="29"/>
      <c r="M3" s="29">
        <v>6</v>
      </c>
      <c r="N3" s="29"/>
      <c r="O3" s="29">
        <v>7</v>
      </c>
      <c r="P3" s="29"/>
      <c r="Q3" s="29">
        <v>8</v>
      </c>
      <c r="R3" s="29"/>
      <c r="S3" s="29" t="s">
        <v>3</v>
      </c>
      <c r="T3" s="29"/>
    </row>
    <row r="4" spans="1:20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</row>
    <row r="5" spans="1:20">
      <c r="A5" s="2">
        <v>1</v>
      </c>
      <c r="B5" s="2"/>
      <c r="C5" s="2">
        <v>3</v>
      </c>
      <c r="D5" s="2"/>
      <c r="E5" s="2">
        <v>3</v>
      </c>
      <c r="F5" s="2"/>
      <c r="G5" s="2">
        <v>3</v>
      </c>
      <c r="H5" s="2"/>
      <c r="I5" s="2">
        <v>2</v>
      </c>
      <c r="J5" s="2"/>
      <c r="K5" s="2">
        <v>2</v>
      </c>
      <c r="L5" s="2"/>
      <c r="M5" s="2">
        <v>2</v>
      </c>
      <c r="N5" s="2"/>
      <c r="O5" s="1">
        <v>2</v>
      </c>
      <c r="P5" s="1"/>
      <c r="Q5" s="1">
        <v>2</v>
      </c>
      <c r="R5" s="1"/>
      <c r="S5" s="6">
        <f>(C5+E5+G5+I5+K5+M5+O5+Q5)/8</f>
        <v>2.375</v>
      </c>
      <c r="T5" s="6">
        <f>(D5+F5+H5+J5+L5+N5+P5+R5)/8</f>
        <v>0</v>
      </c>
    </row>
    <row r="6" spans="1:20">
      <c r="A6" s="2">
        <v>2</v>
      </c>
      <c r="B6" s="2"/>
      <c r="C6" s="2">
        <v>3</v>
      </c>
      <c r="D6" s="2"/>
      <c r="E6" s="2">
        <v>3</v>
      </c>
      <c r="F6" s="2"/>
      <c r="G6" s="2">
        <v>3</v>
      </c>
      <c r="H6" s="2"/>
      <c r="I6" s="2">
        <v>2</v>
      </c>
      <c r="J6" s="2"/>
      <c r="K6" s="2">
        <v>2</v>
      </c>
      <c r="L6" s="2"/>
      <c r="M6" s="2">
        <v>2</v>
      </c>
      <c r="N6" s="2"/>
      <c r="O6" s="1">
        <v>2</v>
      </c>
      <c r="P6" s="1"/>
      <c r="Q6" s="1">
        <v>2</v>
      </c>
      <c r="R6" s="1"/>
      <c r="S6" s="6">
        <f t="shared" ref="S6:S47" si="0">(C6+E6+G6+I6+K6+M6+O6+Q6)/8</f>
        <v>2.375</v>
      </c>
      <c r="T6" s="6">
        <f t="shared" ref="T6:T47" si="1">(D6+F6+H6+J6+L6+N6+P6+R6)/8</f>
        <v>0</v>
      </c>
    </row>
    <row r="7" spans="1:20">
      <c r="A7" s="2">
        <v>3</v>
      </c>
      <c r="B7" s="2"/>
      <c r="C7" s="2">
        <v>2</v>
      </c>
      <c r="D7" s="2"/>
      <c r="E7" s="2">
        <v>2</v>
      </c>
      <c r="F7" s="2"/>
      <c r="G7" s="2">
        <v>2</v>
      </c>
      <c r="H7" s="2"/>
      <c r="I7" s="2">
        <v>2</v>
      </c>
      <c r="J7" s="2"/>
      <c r="K7" s="2">
        <v>2</v>
      </c>
      <c r="L7" s="2"/>
      <c r="M7" s="2">
        <v>2</v>
      </c>
      <c r="N7" s="2"/>
      <c r="O7" s="1">
        <v>2</v>
      </c>
      <c r="P7" s="1"/>
      <c r="Q7" s="1">
        <v>2</v>
      </c>
      <c r="R7" s="1"/>
      <c r="S7" s="6">
        <f t="shared" si="0"/>
        <v>2</v>
      </c>
      <c r="T7" s="6">
        <f t="shared" si="1"/>
        <v>0</v>
      </c>
    </row>
    <row r="8" spans="1:20">
      <c r="A8" s="2">
        <v>4</v>
      </c>
      <c r="B8" s="2"/>
      <c r="C8" s="2">
        <v>3</v>
      </c>
      <c r="D8" s="2"/>
      <c r="E8" s="2">
        <v>3</v>
      </c>
      <c r="F8" s="2"/>
      <c r="G8" s="2">
        <v>3</v>
      </c>
      <c r="H8" s="2"/>
      <c r="I8" s="2">
        <v>2</v>
      </c>
      <c r="J8" s="2"/>
      <c r="K8" s="2">
        <v>2</v>
      </c>
      <c r="L8" s="2"/>
      <c r="M8" s="2">
        <v>2</v>
      </c>
      <c r="N8" s="2"/>
      <c r="O8" s="1">
        <v>2</v>
      </c>
      <c r="P8" s="1"/>
      <c r="Q8" s="1">
        <v>2</v>
      </c>
      <c r="R8" s="1"/>
      <c r="S8" s="6">
        <f t="shared" si="0"/>
        <v>2.375</v>
      </c>
      <c r="T8" s="6">
        <f t="shared" si="1"/>
        <v>0</v>
      </c>
    </row>
    <row r="9" spans="1:20">
      <c r="A9" s="2">
        <v>5</v>
      </c>
      <c r="B9" s="2"/>
      <c r="C9" s="2">
        <v>2</v>
      </c>
      <c r="D9" s="2"/>
      <c r="E9" s="2">
        <v>2</v>
      </c>
      <c r="F9" s="2"/>
      <c r="G9" s="2">
        <v>2</v>
      </c>
      <c r="H9" s="2"/>
      <c r="I9" s="2">
        <v>2</v>
      </c>
      <c r="J9" s="2"/>
      <c r="K9" s="2">
        <v>2</v>
      </c>
      <c r="L9" s="2"/>
      <c r="M9" s="2">
        <v>2</v>
      </c>
      <c r="N9" s="2"/>
      <c r="O9" s="1">
        <v>2</v>
      </c>
      <c r="P9" s="1"/>
      <c r="Q9" s="1">
        <v>2</v>
      </c>
      <c r="R9" s="1"/>
      <c r="S9" s="6">
        <f t="shared" si="0"/>
        <v>2</v>
      </c>
      <c r="T9" s="6">
        <f t="shared" si="1"/>
        <v>0</v>
      </c>
    </row>
    <row r="10" spans="1:20">
      <c r="A10" s="2">
        <v>6</v>
      </c>
      <c r="B10" s="2"/>
      <c r="C10" s="2">
        <v>3</v>
      </c>
      <c r="D10" s="2"/>
      <c r="E10" s="2">
        <v>3</v>
      </c>
      <c r="F10" s="2"/>
      <c r="G10" s="2">
        <v>3</v>
      </c>
      <c r="H10" s="2"/>
      <c r="I10" s="2">
        <v>2</v>
      </c>
      <c r="J10" s="2"/>
      <c r="K10" s="2">
        <v>2</v>
      </c>
      <c r="L10" s="2"/>
      <c r="M10" s="2">
        <v>2</v>
      </c>
      <c r="N10" s="2"/>
      <c r="O10" s="1">
        <v>2</v>
      </c>
      <c r="P10" s="1"/>
      <c r="Q10" s="1">
        <v>2</v>
      </c>
      <c r="R10" s="1"/>
      <c r="S10" s="6">
        <f t="shared" si="0"/>
        <v>2.375</v>
      </c>
      <c r="T10" s="6">
        <f t="shared" si="1"/>
        <v>0</v>
      </c>
    </row>
    <row r="11" spans="1:20">
      <c r="A11" s="2">
        <v>7</v>
      </c>
      <c r="B11" s="2"/>
      <c r="C11" s="2">
        <v>3</v>
      </c>
      <c r="D11" s="2"/>
      <c r="E11" s="2">
        <v>3</v>
      </c>
      <c r="F11" s="2"/>
      <c r="G11" s="2">
        <v>3</v>
      </c>
      <c r="H11" s="2"/>
      <c r="I11" s="2">
        <v>2</v>
      </c>
      <c r="J11" s="2"/>
      <c r="K11" s="2">
        <v>2</v>
      </c>
      <c r="L11" s="2"/>
      <c r="M11" s="2">
        <v>2</v>
      </c>
      <c r="N11" s="2"/>
      <c r="O11" s="1">
        <v>2</v>
      </c>
      <c r="P11" s="1"/>
      <c r="Q11" s="1">
        <v>2</v>
      </c>
      <c r="R11" s="1"/>
      <c r="S11" s="6">
        <f t="shared" si="0"/>
        <v>2.375</v>
      </c>
      <c r="T11" s="6">
        <f t="shared" si="1"/>
        <v>0</v>
      </c>
    </row>
    <row r="12" spans="1:20">
      <c r="A12" s="2">
        <v>8</v>
      </c>
      <c r="B12" s="2"/>
      <c r="C12" s="2">
        <v>3</v>
      </c>
      <c r="D12" s="2"/>
      <c r="E12" s="2">
        <v>3</v>
      </c>
      <c r="F12" s="2"/>
      <c r="G12" s="2">
        <v>3</v>
      </c>
      <c r="H12" s="2"/>
      <c r="I12" s="2">
        <v>2</v>
      </c>
      <c r="J12" s="2"/>
      <c r="K12" s="2">
        <v>2</v>
      </c>
      <c r="L12" s="2"/>
      <c r="M12" s="2">
        <v>2</v>
      </c>
      <c r="N12" s="2"/>
      <c r="O12" s="1">
        <v>2</v>
      </c>
      <c r="P12" s="1"/>
      <c r="Q12" s="1">
        <v>2</v>
      </c>
      <c r="R12" s="1"/>
      <c r="S12" s="6">
        <f t="shared" si="0"/>
        <v>2.375</v>
      </c>
      <c r="T12" s="6">
        <f t="shared" si="1"/>
        <v>0</v>
      </c>
    </row>
    <row r="13" spans="1:20">
      <c r="A13" s="2">
        <v>9</v>
      </c>
      <c r="B13" s="2"/>
      <c r="C13" s="2">
        <v>2</v>
      </c>
      <c r="D13" s="2"/>
      <c r="E13" s="2">
        <v>2</v>
      </c>
      <c r="F13" s="2"/>
      <c r="G13" s="2">
        <v>2</v>
      </c>
      <c r="H13" s="2"/>
      <c r="I13" s="2">
        <v>2</v>
      </c>
      <c r="J13" s="2"/>
      <c r="K13" s="2">
        <v>2</v>
      </c>
      <c r="L13" s="2"/>
      <c r="M13" s="2">
        <v>2</v>
      </c>
      <c r="N13" s="2"/>
      <c r="O13" s="1">
        <v>2</v>
      </c>
      <c r="P13" s="1"/>
      <c r="Q13" s="1">
        <v>2</v>
      </c>
      <c r="R13" s="1"/>
      <c r="S13" s="6">
        <f t="shared" si="0"/>
        <v>2</v>
      </c>
      <c r="T13" s="6">
        <f t="shared" si="1"/>
        <v>0</v>
      </c>
    </row>
    <row r="14" spans="1:20">
      <c r="A14" s="2">
        <v>10</v>
      </c>
      <c r="B14" s="2"/>
      <c r="C14" s="2">
        <v>2</v>
      </c>
      <c r="D14" s="2"/>
      <c r="E14" s="2">
        <v>2</v>
      </c>
      <c r="F14" s="2"/>
      <c r="G14" s="2">
        <v>3</v>
      </c>
      <c r="H14" s="2"/>
      <c r="I14" s="2">
        <v>2</v>
      </c>
      <c r="J14" s="2"/>
      <c r="K14" s="2">
        <v>2</v>
      </c>
      <c r="L14" s="2"/>
      <c r="M14" s="2">
        <v>2</v>
      </c>
      <c r="N14" s="2"/>
      <c r="O14" s="1">
        <v>2</v>
      </c>
      <c r="P14" s="1"/>
      <c r="Q14" s="1">
        <v>2</v>
      </c>
      <c r="R14" s="1"/>
      <c r="S14" s="6">
        <f t="shared" si="0"/>
        <v>2.125</v>
      </c>
      <c r="T14" s="6">
        <f t="shared" si="1"/>
        <v>0</v>
      </c>
    </row>
    <row r="15" spans="1:20">
      <c r="A15" s="2">
        <v>11</v>
      </c>
      <c r="B15" s="2"/>
      <c r="C15" s="2">
        <v>2</v>
      </c>
      <c r="D15" s="2"/>
      <c r="E15" s="2">
        <v>2</v>
      </c>
      <c r="F15" s="2"/>
      <c r="G15" s="2">
        <v>3</v>
      </c>
      <c r="H15" s="2"/>
      <c r="I15" s="2">
        <v>2</v>
      </c>
      <c r="J15" s="2"/>
      <c r="K15" s="2">
        <v>2</v>
      </c>
      <c r="L15" s="2"/>
      <c r="M15" s="2">
        <v>2</v>
      </c>
      <c r="N15" s="2"/>
      <c r="O15" s="1">
        <v>2</v>
      </c>
      <c r="P15" s="1"/>
      <c r="Q15" s="1">
        <v>2</v>
      </c>
      <c r="R15" s="1"/>
      <c r="S15" s="6">
        <f t="shared" si="0"/>
        <v>2.125</v>
      </c>
      <c r="T15" s="6">
        <f t="shared" si="1"/>
        <v>0</v>
      </c>
    </row>
    <row r="16" spans="1:20">
      <c r="A16" s="2">
        <v>12</v>
      </c>
      <c r="B16" s="2"/>
      <c r="C16" s="2">
        <v>3</v>
      </c>
      <c r="D16" s="2"/>
      <c r="E16" s="2">
        <v>3</v>
      </c>
      <c r="F16" s="2"/>
      <c r="G16" s="2">
        <v>3</v>
      </c>
      <c r="H16" s="2"/>
      <c r="I16" s="2">
        <v>2</v>
      </c>
      <c r="J16" s="2"/>
      <c r="K16" s="2">
        <v>2</v>
      </c>
      <c r="L16" s="2"/>
      <c r="M16" s="2">
        <v>2</v>
      </c>
      <c r="N16" s="2"/>
      <c r="O16" s="1">
        <v>2</v>
      </c>
      <c r="P16" s="1"/>
      <c r="Q16" s="1">
        <v>2</v>
      </c>
      <c r="R16" s="1"/>
      <c r="S16" s="6">
        <f t="shared" si="0"/>
        <v>2.375</v>
      </c>
      <c r="T16" s="6">
        <f t="shared" si="1"/>
        <v>0</v>
      </c>
    </row>
    <row r="17" spans="1:20">
      <c r="A17" s="2">
        <v>13</v>
      </c>
      <c r="B17" s="2"/>
      <c r="C17" s="2">
        <v>2</v>
      </c>
      <c r="D17" s="2"/>
      <c r="E17" s="2">
        <v>2</v>
      </c>
      <c r="F17" s="2"/>
      <c r="G17" s="2">
        <v>3</v>
      </c>
      <c r="H17" s="2"/>
      <c r="I17" s="2">
        <v>2</v>
      </c>
      <c r="J17" s="2"/>
      <c r="K17" s="2">
        <v>2</v>
      </c>
      <c r="L17" s="2"/>
      <c r="M17" s="2">
        <v>2</v>
      </c>
      <c r="N17" s="2"/>
      <c r="O17" s="1">
        <v>2</v>
      </c>
      <c r="P17" s="1"/>
      <c r="Q17" s="1">
        <v>2</v>
      </c>
      <c r="R17" s="1"/>
      <c r="S17" s="6">
        <f t="shared" si="0"/>
        <v>2.125</v>
      </c>
      <c r="T17" s="6">
        <f t="shared" si="1"/>
        <v>0</v>
      </c>
    </row>
    <row r="18" spans="1:20">
      <c r="A18" s="2">
        <v>14</v>
      </c>
      <c r="B18" s="2"/>
      <c r="C18" s="2">
        <v>2</v>
      </c>
      <c r="D18" s="2"/>
      <c r="E18" s="2">
        <v>2</v>
      </c>
      <c r="F18" s="2"/>
      <c r="G18" s="2">
        <v>3</v>
      </c>
      <c r="H18" s="2"/>
      <c r="I18" s="2">
        <v>2</v>
      </c>
      <c r="J18" s="2"/>
      <c r="K18" s="2">
        <v>2</v>
      </c>
      <c r="L18" s="2"/>
      <c r="M18" s="2">
        <v>2</v>
      </c>
      <c r="N18" s="2"/>
      <c r="O18" s="1">
        <v>2</v>
      </c>
      <c r="P18" s="1"/>
      <c r="Q18" s="1">
        <v>2</v>
      </c>
      <c r="R18" s="1"/>
      <c r="S18" s="6">
        <f t="shared" si="0"/>
        <v>2.125</v>
      </c>
      <c r="T18" s="6">
        <f t="shared" si="1"/>
        <v>0</v>
      </c>
    </row>
    <row r="19" spans="1:20">
      <c r="A19" s="2">
        <v>15</v>
      </c>
      <c r="B19" s="2"/>
      <c r="C19" s="2">
        <v>3</v>
      </c>
      <c r="D19" s="2"/>
      <c r="E19" s="2">
        <v>3</v>
      </c>
      <c r="F19" s="2"/>
      <c r="G19" s="2">
        <v>3</v>
      </c>
      <c r="H19" s="2"/>
      <c r="I19" s="2">
        <v>2</v>
      </c>
      <c r="J19" s="2"/>
      <c r="K19" s="2">
        <v>2</v>
      </c>
      <c r="L19" s="2"/>
      <c r="M19" s="2">
        <v>2</v>
      </c>
      <c r="N19" s="2"/>
      <c r="O19" s="1">
        <v>2</v>
      </c>
      <c r="P19" s="1"/>
      <c r="Q19" s="1">
        <v>2</v>
      </c>
      <c r="R19" s="1"/>
      <c r="S19" s="6">
        <f t="shared" si="0"/>
        <v>2.375</v>
      </c>
      <c r="T19" s="6">
        <f t="shared" si="1"/>
        <v>0</v>
      </c>
    </row>
    <row r="20" spans="1:20">
      <c r="A20" s="2">
        <v>16</v>
      </c>
      <c r="B20" s="2"/>
      <c r="C20" s="2">
        <v>3</v>
      </c>
      <c r="D20" s="2"/>
      <c r="E20" s="2">
        <v>2</v>
      </c>
      <c r="F20" s="2"/>
      <c r="G20" s="2">
        <v>3</v>
      </c>
      <c r="H20" s="2"/>
      <c r="I20" s="2">
        <v>2</v>
      </c>
      <c r="J20" s="2"/>
      <c r="K20" s="2">
        <v>2</v>
      </c>
      <c r="L20" s="2"/>
      <c r="M20" s="2">
        <v>2</v>
      </c>
      <c r="N20" s="2"/>
      <c r="O20" s="1">
        <v>2</v>
      </c>
      <c r="P20" s="1"/>
      <c r="Q20" s="1">
        <v>2</v>
      </c>
      <c r="R20" s="1"/>
      <c r="S20" s="6">
        <f t="shared" si="0"/>
        <v>2.25</v>
      </c>
      <c r="T20" s="6">
        <f t="shared" si="1"/>
        <v>0</v>
      </c>
    </row>
    <row r="21" spans="1:20">
      <c r="A21" s="2">
        <v>17</v>
      </c>
      <c r="B21" s="2"/>
      <c r="C21" s="2">
        <v>3</v>
      </c>
      <c r="D21" s="2"/>
      <c r="E21" s="2">
        <v>3</v>
      </c>
      <c r="F21" s="2"/>
      <c r="G21" s="2">
        <v>3</v>
      </c>
      <c r="H21" s="2"/>
      <c r="I21" s="2">
        <v>2</v>
      </c>
      <c r="J21" s="2"/>
      <c r="K21" s="2">
        <v>2</v>
      </c>
      <c r="L21" s="2"/>
      <c r="M21" s="2">
        <v>2</v>
      </c>
      <c r="N21" s="2"/>
      <c r="O21" s="1">
        <v>2</v>
      </c>
      <c r="P21" s="1"/>
      <c r="Q21" s="1">
        <v>2</v>
      </c>
      <c r="R21" s="1"/>
      <c r="S21" s="6">
        <f t="shared" si="0"/>
        <v>2.375</v>
      </c>
      <c r="T21" s="6">
        <f t="shared" si="1"/>
        <v>0</v>
      </c>
    </row>
    <row r="22" spans="1:20">
      <c r="A22" s="2">
        <v>18</v>
      </c>
      <c r="B22" s="2"/>
      <c r="C22" s="2">
        <v>2</v>
      </c>
      <c r="D22" s="2"/>
      <c r="E22" s="2">
        <v>2</v>
      </c>
      <c r="F22" s="2"/>
      <c r="G22" s="2">
        <v>3</v>
      </c>
      <c r="H22" s="2"/>
      <c r="I22" s="2">
        <v>2</v>
      </c>
      <c r="J22" s="2"/>
      <c r="K22" s="2">
        <v>2</v>
      </c>
      <c r="L22" s="2"/>
      <c r="M22" s="2">
        <v>2</v>
      </c>
      <c r="N22" s="2"/>
      <c r="O22" s="1">
        <v>2</v>
      </c>
      <c r="P22" s="1"/>
      <c r="Q22" s="1">
        <v>2</v>
      </c>
      <c r="R22" s="1"/>
      <c r="S22" s="6">
        <f t="shared" si="0"/>
        <v>2.125</v>
      </c>
      <c r="T22" s="6">
        <f t="shared" si="1"/>
        <v>0</v>
      </c>
    </row>
    <row r="23" spans="1:20">
      <c r="A23" s="2">
        <v>19</v>
      </c>
      <c r="B23" s="2"/>
      <c r="C23" s="2">
        <v>3</v>
      </c>
      <c r="D23" s="2"/>
      <c r="E23" s="2">
        <v>2</v>
      </c>
      <c r="F23" s="2"/>
      <c r="G23" s="2">
        <v>3</v>
      </c>
      <c r="H23" s="2"/>
      <c r="I23" s="2">
        <v>3</v>
      </c>
      <c r="J23" s="2"/>
      <c r="K23" s="2">
        <v>2</v>
      </c>
      <c r="L23" s="2"/>
      <c r="M23" s="2">
        <v>2</v>
      </c>
      <c r="N23" s="2"/>
      <c r="O23" s="1">
        <v>2</v>
      </c>
      <c r="P23" s="1"/>
      <c r="Q23" s="1">
        <v>2</v>
      </c>
      <c r="R23" s="1"/>
      <c r="S23" s="6">
        <f t="shared" si="0"/>
        <v>2.375</v>
      </c>
      <c r="T23" s="6">
        <f t="shared" si="1"/>
        <v>0</v>
      </c>
    </row>
    <row r="24" spans="1:20">
      <c r="A24" s="2">
        <v>20</v>
      </c>
      <c r="B24" s="2"/>
      <c r="C24" s="2">
        <v>2</v>
      </c>
      <c r="D24" s="2"/>
      <c r="E24" s="2">
        <v>2</v>
      </c>
      <c r="F24" s="2"/>
      <c r="G24" s="2">
        <v>2</v>
      </c>
      <c r="H24" s="2"/>
      <c r="I24" s="2">
        <v>2</v>
      </c>
      <c r="J24" s="2"/>
      <c r="K24" s="2">
        <v>2</v>
      </c>
      <c r="L24" s="2"/>
      <c r="M24" s="2">
        <v>2</v>
      </c>
      <c r="N24" s="2"/>
      <c r="O24" s="1">
        <v>2</v>
      </c>
      <c r="P24" s="1"/>
      <c r="Q24" s="1">
        <v>2</v>
      </c>
      <c r="R24" s="1"/>
      <c r="S24" s="6">
        <f t="shared" si="0"/>
        <v>2</v>
      </c>
      <c r="T24" s="6">
        <f t="shared" si="1"/>
        <v>0</v>
      </c>
    </row>
    <row r="25" spans="1:20">
      <c r="A25" s="2">
        <v>21</v>
      </c>
      <c r="B25" s="2"/>
      <c r="C25" s="2">
        <v>3</v>
      </c>
      <c r="D25" s="2"/>
      <c r="E25" s="2">
        <v>3</v>
      </c>
      <c r="F25" s="2"/>
      <c r="G25" s="2">
        <v>3</v>
      </c>
      <c r="H25" s="2"/>
      <c r="I25" s="2">
        <v>2</v>
      </c>
      <c r="J25" s="2"/>
      <c r="K25" s="2">
        <v>2</v>
      </c>
      <c r="L25" s="2"/>
      <c r="M25" s="2">
        <v>2</v>
      </c>
      <c r="N25" s="2"/>
      <c r="O25" s="1">
        <v>2</v>
      </c>
      <c r="P25" s="1"/>
      <c r="Q25" s="1">
        <v>2</v>
      </c>
      <c r="R25" s="1"/>
      <c r="S25" s="6">
        <f t="shared" si="0"/>
        <v>2.375</v>
      </c>
      <c r="T25" s="6">
        <f t="shared" si="1"/>
        <v>0</v>
      </c>
    </row>
    <row r="26" spans="1:20">
      <c r="A26" s="2">
        <v>22</v>
      </c>
      <c r="B26" s="2"/>
      <c r="C26" s="2">
        <v>3</v>
      </c>
      <c r="D26" s="2"/>
      <c r="E26" s="2">
        <v>3</v>
      </c>
      <c r="F26" s="2"/>
      <c r="G26" s="2">
        <v>3</v>
      </c>
      <c r="H26" s="2"/>
      <c r="I26" s="2">
        <v>2</v>
      </c>
      <c r="J26" s="2"/>
      <c r="K26" s="2">
        <v>2</v>
      </c>
      <c r="L26" s="2"/>
      <c r="M26" s="2">
        <v>2</v>
      </c>
      <c r="N26" s="2"/>
      <c r="O26" s="1">
        <v>2</v>
      </c>
      <c r="P26" s="1"/>
      <c r="Q26" s="1">
        <v>2</v>
      </c>
      <c r="R26" s="1"/>
      <c r="S26" s="6">
        <f t="shared" si="0"/>
        <v>2.375</v>
      </c>
      <c r="T26" s="6">
        <f t="shared" si="1"/>
        <v>0</v>
      </c>
    </row>
    <row r="27" spans="1:20">
      <c r="A27" s="2">
        <v>23</v>
      </c>
      <c r="B27" s="2"/>
      <c r="C27" s="2">
        <v>3</v>
      </c>
      <c r="D27" s="2"/>
      <c r="E27" s="2">
        <v>3</v>
      </c>
      <c r="F27" s="2"/>
      <c r="G27" s="2">
        <v>3</v>
      </c>
      <c r="H27" s="2"/>
      <c r="I27" s="2">
        <v>2</v>
      </c>
      <c r="J27" s="2"/>
      <c r="K27" s="2">
        <v>2</v>
      </c>
      <c r="L27" s="2"/>
      <c r="M27" s="2">
        <v>2</v>
      </c>
      <c r="N27" s="2"/>
      <c r="O27" s="1">
        <v>3</v>
      </c>
      <c r="P27" s="1"/>
      <c r="Q27" s="1">
        <v>2</v>
      </c>
      <c r="R27" s="1"/>
      <c r="S27" s="6">
        <f t="shared" si="0"/>
        <v>2.5</v>
      </c>
      <c r="T27" s="6">
        <f t="shared" si="1"/>
        <v>0</v>
      </c>
    </row>
    <row r="28" spans="1:20">
      <c r="A28" s="2">
        <v>24</v>
      </c>
      <c r="B28" s="2"/>
      <c r="C28" s="2">
        <v>2</v>
      </c>
      <c r="D28" s="2"/>
      <c r="E28" s="2">
        <v>2</v>
      </c>
      <c r="F28" s="2"/>
      <c r="G28" s="2">
        <v>3</v>
      </c>
      <c r="H28" s="2"/>
      <c r="I28" s="2">
        <v>2</v>
      </c>
      <c r="J28" s="2"/>
      <c r="K28" s="2">
        <v>2</v>
      </c>
      <c r="L28" s="2"/>
      <c r="M28" s="2">
        <v>2</v>
      </c>
      <c r="N28" s="2"/>
      <c r="O28" s="1">
        <v>2</v>
      </c>
      <c r="P28" s="1"/>
      <c r="Q28" s="1">
        <v>2</v>
      </c>
      <c r="R28" s="1"/>
      <c r="S28" s="6">
        <f t="shared" si="0"/>
        <v>2.125</v>
      </c>
      <c r="T28" s="6">
        <f t="shared" si="1"/>
        <v>0</v>
      </c>
    </row>
    <row r="29" spans="1:20">
      <c r="A29" s="2">
        <v>25</v>
      </c>
      <c r="B29" s="2"/>
      <c r="C29" s="2">
        <v>3</v>
      </c>
      <c r="D29" s="2"/>
      <c r="E29" s="2">
        <v>3</v>
      </c>
      <c r="F29" s="2"/>
      <c r="G29" s="2">
        <v>3</v>
      </c>
      <c r="H29" s="2"/>
      <c r="I29" s="2">
        <v>2</v>
      </c>
      <c r="J29" s="2"/>
      <c r="K29" s="2">
        <v>2</v>
      </c>
      <c r="L29" s="2"/>
      <c r="M29" s="2">
        <v>2</v>
      </c>
      <c r="N29" s="2"/>
      <c r="O29" s="1">
        <v>2</v>
      </c>
      <c r="P29" s="1"/>
      <c r="Q29" s="1">
        <v>2</v>
      </c>
      <c r="R29" s="1"/>
      <c r="S29" s="6">
        <f t="shared" si="0"/>
        <v>2.375</v>
      </c>
      <c r="T29" s="6">
        <f t="shared" si="1"/>
        <v>0</v>
      </c>
    </row>
    <row r="30" spans="1:20">
      <c r="A30" s="2">
        <v>26</v>
      </c>
      <c r="B30" s="2"/>
      <c r="C30" s="2">
        <v>2</v>
      </c>
      <c r="D30" s="2"/>
      <c r="E30" s="2">
        <v>2</v>
      </c>
      <c r="F30" s="2"/>
      <c r="G30" s="2">
        <v>2</v>
      </c>
      <c r="H30" s="2"/>
      <c r="I30" s="2">
        <v>2</v>
      </c>
      <c r="J30" s="2"/>
      <c r="K30" s="2">
        <v>2</v>
      </c>
      <c r="L30" s="2"/>
      <c r="M30" s="2">
        <v>2</v>
      </c>
      <c r="N30" s="2"/>
      <c r="O30" s="1">
        <v>2</v>
      </c>
      <c r="P30" s="1"/>
      <c r="Q30" s="1">
        <v>2</v>
      </c>
      <c r="R30" s="1"/>
      <c r="S30" s="6">
        <f t="shared" si="0"/>
        <v>2</v>
      </c>
      <c r="T30" s="6">
        <f t="shared" si="1"/>
        <v>0</v>
      </c>
    </row>
    <row r="31" spans="1:20">
      <c r="A31" s="2">
        <v>27</v>
      </c>
      <c r="B31" s="2"/>
      <c r="C31" s="2">
        <v>3</v>
      </c>
      <c r="D31" s="2"/>
      <c r="E31" s="2">
        <v>3</v>
      </c>
      <c r="F31" s="2"/>
      <c r="G31" s="2">
        <v>3</v>
      </c>
      <c r="H31" s="2"/>
      <c r="I31" s="2">
        <v>2</v>
      </c>
      <c r="J31" s="2"/>
      <c r="K31" s="2">
        <v>2</v>
      </c>
      <c r="L31" s="2"/>
      <c r="M31" s="2">
        <v>2</v>
      </c>
      <c r="N31" s="2"/>
      <c r="O31" s="1">
        <v>2</v>
      </c>
      <c r="P31" s="1"/>
      <c r="Q31" s="1">
        <v>2</v>
      </c>
      <c r="R31" s="1"/>
      <c r="S31" s="6">
        <f t="shared" si="0"/>
        <v>2.375</v>
      </c>
      <c r="T31" s="6">
        <f t="shared" si="1"/>
        <v>0</v>
      </c>
    </row>
    <row r="32" spans="1:20">
      <c r="A32" s="2">
        <v>28</v>
      </c>
      <c r="B32" s="2"/>
      <c r="C32" s="2">
        <v>3</v>
      </c>
      <c r="D32" s="2"/>
      <c r="E32" s="2">
        <v>3</v>
      </c>
      <c r="F32" s="2"/>
      <c r="G32" s="2">
        <v>3</v>
      </c>
      <c r="H32" s="2"/>
      <c r="I32" s="2">
        <v>2</v>
      </c>
      <c r="J32" s="2"/>
      <c r="K32" s="2">
        <v>2</v>
      </c>
      <c r="L32" s="2"/>
      <c r="M32" s="2">
        <v>2</v>
      </c>
      <c r="N32" s="2"/>
      <c r="O32" s="1">
        <v>2</v>
      </c>
      <c r="P32" s="1"/>
      <c r="Q32" s="1">
        <v>2</v>
      </c>
      <c r="R32" s="1"/>
      <c r="S32" s="6">
        <f t="shared" si="0"/>
        <v>2.375</v>
      </c>
      <c r="T32" s="6">
        <f t="shared" si="1"/>
        <v>0</v>
      </c>
    </row>
    <row r="33" spans="1:20">
      <c r="A33" s="2">
        <v>29</v>
      </c>
      <c r="B33" s="2"/>
      <c r="C33" s="2">
        <v>3</v>
      </c>
      <c r="D33" s="2"/>
      <c r="E33" s="2">
        <v>2</v>
      </c>
      <c r="F33" s="2"/>
      <c r="G33" s="2">
        <v>2</v>
      </c>
      <c r="H33" s="2"/>
      <c r="I33" s="2">
        <v>2</v>
      </c>
      <c r="J33" s="2"/>
      <c r="K33" s="2">
        <v>2</v>
      </c>
      <c r="L33" s="2"/>
      <c r="M33" s="2">
        <v>2</v>
      </c>
      <c r="N33" s="2"/>
      <c r="O33" s="1">
        <v>2</v>
      </c>
      <c r="P33" s="1"/>
      <c r="Q33" s="1">
        <v>2</v>
      </c>
      <c r="R33" s="1"/>
      <c r="S33" s="6">
        <f t="shared" si="0"/>
        <v>2.125</v>
      </c>
      <c r="T33" s="6">
        <f t="shared" si="1"/>
        <v>0</v>
      </c>
    </row>
    <row r="34" spans="1:20">
      <c r="A34" s="2">
        <v>30</v>
      </c>
      <c r="B34" s="2"/>
      <c r="C34" s="2">
        <v>2</v>
      </c>
      <c r="D34" s="2"/>
      <c r="E34" s="2">
        <v>2</v>
      </c>
      <c r="F34" s="2"/>
      <c r="G34" s="2">
        <v>2</v>
      </c>
      <c r="H34" s="2"/>
      <c r="I34" s="2">
        <v>2</v>
      </c>
      <c r="J34" s="2"/>
      <c r="K34" s="2">
        <v>2</v>
      </c>
      <c r="L34" s="2"/>
      <c r="M34" s="2">
        <v>2</v>
      </c>
      <c r="N34" s="2"/>
      <c r="O34" s="16">
        <v>2</v>
      </c>
      <c r="P34" s="16"/>
      <c r="Q34" s="16">
        <v>2</v>
      </c>
      <c r="R34" s="16"/>
      <c r="S34" s="6">
        <f t="shared" ref="S34:S37" si="2">(C34+E34+G34+I34+K34+M34+O34+Q34)/8</f>
        <v>2</v>
      </c>
      <c r="T34" s="6">
        <f t="shared" ref="T34:T37" si="3">(D34+F34+H34+J34+L34+N34+P34+R34)/8</f>
        <v>0</v>
      </c>
    </row>
    <row r="35" spans="1:20">
      <c r="A35" s="2">
        <v>31</v>
      </c>
      <c r="B35" s="2"/>
      <c r="C35" s="2">
        <v>2</v>
      </c>
      <c r="D35" s="2"/>
      <c r="E35" s="2">
        <v>3</v>
      </c>
      <c r="F35" s="2"/>
      <c r="G35" s="2">
        <v>3</v>
      </c>
      <c r="H35" s="2"/>
      <c r="I35" s="2">
        <v>2</v>
      </c>
      <c r="J35" s="2"/>
      <c r="K35" s="2">
        <v>2</v>
      </c>
      <c r="L35" s="2"/>
      <c r="M35" s="2">
        <v>2</v>
      </c>
      <c r="N35" s="2"/>
      <c r="O35" s="16">
        <v>2</v>
      </c>
      <c r="P35" s="16"/>
      <c r="Q35" s="16">
        <v>2</v>
      </c>
      <c r="R35" s="16"/>
      <c r="S35" s="6">
        <f t="shared" si="2"/>
        <v>2.25</v>
      </c>
      <c r="T35" s="6">
        <f t="shared" si="3"/>
        <v>0</v>
      </c>
    </row>
    <row r="36" spans="1:20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6"/>
      <c r="P36" s="16"/>
      <c r="Q36" s="16"/>
      <c r="R36" s="16"/>
      <c r="S36" s="6">
        <f t="shared" si="2"/>
        <v>0</v>
      </c>
      <c r="T36" s="6">
        <f t="shared" si="3"/>
        <v>0</v>
      </c>
    </row>
    <row r="37" spans="1:20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6"/>
      <c r="P37" s="16"/>
      <c r="Q37" s="16"/>
      <c r="R37" s="16"/>
      <c r="S37" s="6">
        <f t="shared" si="2"/>
        <v>0</v>
      </c>
      <c r="T37" s="6">
        <f t="shared" si="3"/>
        <v>0</v>
      </c>
    </row>
    <row r="38" spans="1:20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6">
        <f t="shared" si="0"/>
        <v>0</v>
      </c>
      <c r="T38" s="6">
        <f t="shared" si="1"/>
        <v>0</v>
      </c>
    </row>
    <row r="39" spans="1:20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6">
        <f t="shared" si="0"/>
        <v>0</v>
      </c>
      <c r="T39" s="6">
        <f t="shared" si="1"/>
        <v>0</v>
      </c>
    </row>
    <row r="40" spans="1:20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6">
        <f t="shared" si="0"/>
        <v>0</v>
      </c>
      <c r="T40" s="6">
        <f t="shared" si="1"/>
        <v>0</v>
      </c>
    </row>
    <row r="41" spans="1:20" ht="15" customHeight="1">
      <c r="A41" s="25" t="s">
        <v>6</v>
      </c>
      <c r="B41" s="26"/>
      <c r="C41" s="2">
        <f t="shared" ref="C41:R41" si="4">COUNTIF(C5:C40,"3")</f>
        <v>18</v>
      </c>
      <c r="D41" s="2">
        <f t="shared" si="4"/>
        <v>0</v>
      </c>
      <c r="E41" s="2">
        <f t="shared" si="4"/>
        <v>16</v>
      </c>
      <c r="F41" s="2">
        <f t="shared" si="4"/>
        <v>0</v>
      </c>
      <c r="G41" s="2">
        <f t="shared" si="4"/>
        <v>24</v>
      </c>
      <c r="H41" s="2">
        <f t="shared" si="4"/>
        <v>0</v>
      </c>
      <c r="I41" s="2">
        <f t="shared" si="4"/>
        <v>1</v>
      </c>
      <c r="J41" s="2">
        <f t="shared" si="4"/>
        <v>0</v>
      </c>
      <c r="K41" s="2">
        <f t="shared" si="4"/>
        <v>0</v>
      </c>
      <c r="L41" s="2">
        <f t="shared" si="4"/>
        <v>0</v>
      </c>
      <c r="M41" s="2">
        <f t="shared" si="4"/>
        <v>0</v>
      </c>
      <c r="N41" s="2">
        <f t="shared" si="4"/>
        <v>0</v>
      </c>
      <c r="O41" s="2">
        <f t="shared" si="4"/>
        <v>1</v>
      </c>
      <c r="P41" s="2">
        <f t="shared" si="4"/>
        <v>0</v>
      </c>
      <c r="Q41" s="2">
        <f t="shared" si="4"/>
        <v>0</v>
      </c>
      <c r="R41" s="2">
        <f t="shared" si="4"/>
        <v>0</v>
      </c>
      <c r="S41" s="6">
        <f t="shared" si="0"/>
        <v>7.5</v>
      </c>
      <c r="T41" s="6">
        <f t="shared" si="1"/>
        <v>0</v>
      </c>
    </row>
    <row r="42" spans="1:20">
      <c r="A42" s="27"/>
      <c r="B42" s="28"/>
      <c r="C42" s="17">
        <f t="shared" ref="C42:R42" si="5">(C41*100)/36</f>
        <v>50</v>
      </c>
      <c r="D42" s="17">
        <f t="shared" si="5"/>
        <v>0</v>
      </c>
      <c r="E42" s="17">
        <f t="shared" si="5"/>
        <v>44.444444444444443</v>
      </c>
      <c r="F42" s="17">
        <f t="shared" si="5"/>
        <v>0</v>
      </c>
      <c r="G42" s="17">
        <f t="shared" si="5"/>
        <v>66.666666666666671</v>
      </c>
      <c r="H42" s="17">
        <f t="shared" si="5"/>
        <v>0</v>
      </c>
      <c r="I42" s="17">
        <f t="shared" si="5"/>
        <v>2.7777777777777777</v>
      </c>
      <c r="J42" s="17">
        <f t="shared" si="5"/>
        <v>0</v>
      </c>
      <c r="K42" s="17">
        <f t="shared" si="5"/>
        <v>0</v>
      </c>
      <c r="L42" s="17">
        <f t="shared" si="5"/>
        <v>0</v>
      </c>
      <c r="M42" s="17">
        <f t="shared" si="5"/>
        <v>0</v>
      </c>
      <c r="N42" s="17">
        <f t="shared" si="5"/>
        <v>0</v>
      </c>
      <c r="O42" s="17">
        <f t="shared" si="5"/>
        <v>2.7777777777777777</v>
      </c>
      <c r="P42" s="17">
        <f t="shared" si="5"/>
        <v>0</v>
      </c>
      <c r="Q42" s="17">
        <f t="shared" si="5"/>
        <v>0</v>
      </c>
      <c r="R42" s="17">
        <f t="shared" si="5"/>
        <v>0</v>
      </c>
      <c r="S42" s="18">
        <f t="shared" si="0"/>
        <v>20.833333333333332</v>
      </c>
      <c r="T42" s="18">
        <f t="shared" si="1"/>
        <v>0</v>
      </c>
    </row>
    <row r="43" spans="1:20" ht="15" customHeight="1">
      <c r="A43" s="25" t="s">
        <v>7</v>
      </c>
      <c r="B43" s="26"/>
      <c r="C43" s="2">
        <f t="shared" ref="C43:R43" si="6">COUNTIF(C5:C40,"2")</f>
        <v>13</v>
      </c>
      <c r="D43" s="2">
        <f t="shared" si="6"/>
        <v>0</v>
      </c>
      <c r="E43" s="2">
        <f t="shared" si="6"/>
        <v>15</v>
      </c>
      <c r="F43" s="2">
        <f t="shared" si="6"/>
        <v>0</v>
      </c>
      <c r="G43" s="2">
        <f t="shared" si="6"/>
        <v>7</v>
      </c>
      <c r="H43" s="2">
        <f t="shared" si="6"/>
        <v>0</v>
      </c>
      <c r="I43" s="2">
        <f t="shared" si="6"/>
        <v>30</v>
      </c>
      <c r="J43" s="2">
        <f t="shared" si="6"/>
        <v>0</v>
      </c>
      <c r="K43" s="2">
        <f t="shared" si="6"/>
        <v>31</v>
      </c>
      <c r="L43" s="2">
        <f t="shared" si="6"/>
        <v>0</v>
      </c>
      <c r="M43" s="2">
        <f t="shared" si="6"/>
        <v>31</v>
      </c>
      <c r="N43" s="2">
        <f t="shared" si="6"/>
        <v>0</v>
      </c>
      <c r="O43" s="2">
        <f t="shared" si="6"/>
        <v>30</v>
      </c>
      <c r="P43" s="2">
        <f t="shared" si="6"/>
        <v>0</v>
      </c>
      <c r="Q43" s="2">
        <f t="shared" si="6"/>
        <v>31</v>
      </c>
      <c r="R43" s="2">
        <f t="shared" si="6"/>
        <v>0</v>
      </c>
      <c r="S43" s="6">
        <f t="shared" si="0"/>
        <v>23.5</v>
      </c>
      <c r="T43" s="6">
        <f t="shared" si="1"/>
        <v>0</v>
      </c>
    </row>
    <row r="44" spans="1:20">
      <c r="A44" s="27"/>
      <c r="B44" s="28"/>
      <c r="C44" s="17">
        <f t="shared" ref="C44:R44" si="7">(C43*100)/36</f>
        <v>36.111111111111114</v>
      </c>
      <c r="D44" s="17">
        <f t="shared" si="7"/>
        <v>0</v>
      </c>
      <c r="E44" s="17">
        <f t="shared" si="7"/>
        <v>41.666666666666664</v>
      </c>
      <c r="F44" s="17">
        <f t="shared" si="7"/>
        <v>0</v>
      </c>
      <c r="G44" s="17">
        <f t="shared" si="7"/>
        <v>19.444444444444443</v>
      </c>
      <c r="H44" s="17">
        <f t="shared" si="7"/>
        <v>0</v>
      </c>
      <c r="I44" s="17">
        <f t="shared" si="7"/>
        <v>83.333333333333329</v>
      </c>
      <c r="J44" s="17">
        <f t="shared" si="7"/>
        <v>0</v>
      </c>
      <c r="K44" s="17">
        <f t="shared" si="7"/>
        <v>86.111111111111114</v>
      </c>
      <c r="L44" s="17">
        <f t="shared" si="7"/>
        <v>0</v>
      </c>
      <c r="M44" s="17">
        <f t="shared" si="7"/>
        <v>86.111111111111114</v>
      </c>
      <c r="N44" s="17">
        <f t="shared" si="7"/>
        <v>0</v>
      </c>
      <c r="O44" s="17">
        <f t="shared" si="7"/>
        <v>83.333333333333329</v>
      </c>
      <c r="P44" s="17">
        <f t="shared" si="7"/>
        <v>0</v>
      </c>
      <c r="Q44" s="17">
        <f t="shared" si="7"/>
        <v>86.111111111111114</v>
      </c>
      <c r="R44" s="17">
        <f t="shared" si="7"/>
        <v>0</v>
      </c>
      <c r="S44" s="18">
        <f t="shared" si="0"/>
        <v>65.277777777777771</v>
      </c>
      <c r="T44" s="18">
        <f t="shared" si="1"/>
        <v>0</v>
      </c>
    </row>
    <row r="45" spans="1:20" ht="15" customHeight="1">
      <c r="A45" s="25" t="s">
        <v>8</v>
      </c>
      <c r="B45" s="26"/>
      <c r="C45" s="2">
        <f t="shared" ref="C45:R45" si="8">COUNTIF(C5:C40,"1")</f>
        <v>0</v>
      </c>
      <c r="D45" s="2">
        <f t="shared" si="8"/>
        <v>0</v>
      </c>
      <c r="E45" s="2">
        <f t="shared" si="8"/>
        <v>0</v>
      </c>
      <c r="F45" s="2">
        <f t="shared" si="8"/>
        <v>0</v>
      </c>
      <c r="G45" s="2">
        <f t="shared" si="8"/>
        <v>0</v>
      </c>
      <c r="H45" s="2">
        <f t="shared" si="8"/>
        <v>0</v>
      </c>
      <c r="I45" s="2">
        <f t="shared" si="8"/>
        <v>0</v>
      </c>
      <c r="J45" s="2">
        <f t="shared" si="8"/>
        <v>0</v>
      </c>
      <c r="K45" s="2">
        <f t="shared" si="8"/>
        <v>0</v>
      </c>
      <c r="L45" s="2">
        <f t="shared" si="8"/>
        <v>0</v>
      </c>
      <c r="M45" s="2">
        <f t="shared" si="8"/>
        <v>0</v>
      </c>
      <c r="N45" s="2">
        <f t="shared" si="8"/>
        <v>0</v>
      </c>
      <c r="O45" s="2">
        <f t="shared" si="8"/>
        <v>0</v>
      </c>
      <c r="P45" s="2">
        <f t="shared" si="8"/>
        <v>0</v>
      </c>
      <c r="Q45" s="2">
        <f t="shared" si="8"/>
        <v>0</v>
      </c>
      <c r="R45" s="2">
        <f t="shared" si="8"/>
        <v>0</v>
      </c>
      <c r="S45" s="6">
        <f t="shared" si="0"/>
        <v>0</v>
      </c>
      <c r="T45" s="6">
        <f t="shared" si="1"/>
        <v>0</v>
      </c>
    </row>
    <row r="46" spans="1:20">
      <c r="A46" s="27"/>
      <c r="B46" s="28"/>
      <c r="C46" s="17">
        <f t="shared" ref="C46:R46" si="9">(C45*100)/36</f>
        <v>0</v>
      </c>
      <c r="D46" s="17">
        <f t="shared" si="9"/>
        <v>0</v>
      </c>
      <c r="E46" s="17">
        <f t="shared" si="9"/>
        <v>0</v>
      </c>
      <c r="F46" s="17">
        <f t="shared" si="9"/>
        <v>0</v>
      </c>
      <c r="G46" s="17">
        <f t="shared" si="9"/>
        <v>0</v>
      </c>
      <c r="H46" s="17">
        <f t="shared" si="9"/>
        <v>0</v>
      </c>
      <c r="I46" s="17">
        <f t="shared" si="9"/>
        <v>0</v>
      </c>
      <c r="J46" s="17">
        <f t="shared" si="9"/>
        <v>0</v>
      </c>
      <c r="K46" s="17">
        <f t="shared" si="9"/>
        <v>0</v>
      </c>
      <c r="L46" s="17">
        <f t="shared" si="9"/>
        <v>0</v>
      </c>
      <c r="M46" s="17">
        <f t="shared" si="9"/>
        <v>0</v>
      </c>
      <c r="N46" s="17">
        <f t="shared" si="9"/>
        <v>0</v>
      </c>
      <c r="O46" s="17">
        <f t="shared" si="9"/>
        <v>0</v>
      </c>
      <c r="P46" s="17">
        <f t="shared" si="9"/>
        <v>0</v>
      </c>
      <c r="Q46" s="17">
        <f t="shared" si="9"/>
        <v>0</v>
      </c>
      <c r="R46" s="17">
        <f t="shared" si="9"/>
        <v>0</v>
      </c>
      <c r="S46" s="18">
        <f t="shared" si="0"/>
        <v>0</v>
      </c>
      <c r="T46" s="18">
        <f t="shared" si="1"/>
        <v>0</v>
      </c>
    </row>
    <row r="47" spans="1:20" ht="15" customHeight="1">
      <c r="A47" s="25" t="s">
        <v>9</v>
      </c>
      <c r="B47" s="26"/>
      <c r="C47" s="3">
        <f t="shared" ref="C47:R47" si="10">C41+C43+C45</f>
        <v>31</v>
      </c>
      <c r="D47" s="3">
        <f t="shared" si="10"/>
        <v>0</v>
      </c>
      <c r="E47" s="3">
        <f t="shared" si="10"/>
        <v>31</v>
      </c>
      <c r="F47" s="3">
        <f t="shared" si="10"/>
        <v>0</v>
      </c>
      <c r="G47" s="3">
        <f t="shared" si="10"/>
        <v>31</v>
      </c>
      <c r="H47" s="3">
        <f t="shared" si="10"/>
        <v>0</v>
      </c>
      <c r="I47" s="3">
        <f t="shared" si="10"/>
        <v>31</v>
      </c>
      <c r="J47" s="3">
        <f t="shared" si="10"/>
        <v>0</v>
      </c>
      <c r="K47" s="3">
        <f t="shared" si="10"/>
        <v>31</v>
      </c>
      <c r="L47" s="3">
        <f t="shared" si="10"/>
        <v>0</v>
      </c>
      <c r="M47" s="3">
        <f t="shared" si="10"/>
        <v>31</v>
      </c>
      <c r="N47" s="3">
        <f t="shared" si="10"/>
        <v>0</v>
      </c>
      <c r="O47" s="3">
        <f t="shared" si="10"/>
        <v>31</v>
      </c>
      <c r="P47" s="3">
        <f t="shared" si="10"/>
        <v>0</v>
      </c>
      <c r="Q47" s="3">
        <f t="shared" si="10"/>
        <v>31</v>
      </c>
      <c r="R47" s="3">
        <f t="shared" si="10"/>
        <v>0</v>
      </c>
      <c r="S47" s="6">
        <f t="shared" si="0"/>
        <v>31</v>
      </c>
      <c r="T47" s="6">
        <f t="shared" si="1"/>
        <v>0</v>
      </c>
    </row>
    <row r="48" spans="1:20" ht="15" customHeight="1">
      <c r="A48" s="27"/>
      <c r="B48" s="28"/>
      <c r="C48" s="17">
        <f t="shared" ref="C48:R48" si="11">(C47*100)/36</f>
        <v>86.111111111111114</v>
      </c>
      <c r="D48" s="17">
        <f t="shared" si="11"/>
        <v>0</v>
      </c>
      <c r="E48" s="17">
        <f t="shared" si="11"/>
        <v>86.111111111111114</v>
      </c>
      <c r="F48" s="17">
        <f t="shared" si="11"/>
        <v>0</v>
      </c>
      <c r="G48" s="17">
        <f t="shared" si="11"/>
        <v>86.111111111111114</v>
      </c>
      <c r="H48" s="17">
        <f t="shared" si="11"/>
        <v>0</v>
      </c>
      <c r="I48" s="17">
        <f t="shared" si="11"/>
        <v>86.111111111111114</v>
      </c>
      <c r="J48" s="17">
        <f t="shared" si="11"/>
        <v>0</v>
      </c>
      <c r="K48" s="17">
        <f t="shared" si="11"/>
        <v>86.111111111111114</v>
      </c>
      <c r="L48" s="17">
        <f t="shared" si="11"/>
        <v>0</v>
      </c>
      <c r="M48" s="17">
        <f t="shared" si="11"/>
        <v>86.111111111111114</v>
      </c>
      <c r="N48" s="17">
        <f t="shared" si="11"/>
        <v>0</v>
      </c>
      <c r="O48" s="17">
        <f t="shared" si="11"/>
        <v>86.111111111111114</v>
      </c>
      <c r="P48" s="17">
        <f t="shared" si="11"/>
        <v>0</v>
      </c>
      <c r="Q48" s="17">
        <f t="shared" si="11"/>
        <v>86.111111111111114</v>
      </c>
      <c r="R48" s="17">
        <f t="shared" si="11"/>
        <v>0</v>
      </c>
      <c r="S48" s="18">
        <f>(C48+E48+G48+I48+K48+M48+O48+Q48)/8</f>
        <v>86.1111111111111</v>
      </c>
      <c r="T48" s="18">
        <f>(D48+F48+H48+J48+L48+N48+P48+R48)/8</f>
        <v>0</v>
      </c>
    </row>
    <row r="49" spans="1:20" ht="36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</sheetData>
  <mergeCells count="17">
    <mergeCell ref="A1:T1"/>
    <mergeCell ref="A2:A4"/>
    <mergeCell ref="B2:B4"/>
    <mergeCell ref="C2:T2"/>
    <mergeCell ref="C3:D3"/>
    <mergeCell ref="E3:F3"/>
    <mergeCell ref="G3:H3"/>
    <mergeCell ref="I3:J3"/>
    <mergeCell ref="K3:L3"/>
    <mergeCell ref="M3:N3"/>
    <mergeCell ref="A45:B46"/>
    <mergeCell ref="A47:B48"/>
    <mergeCell ref="O3:P3"/>
    <mergeCell ref="Q3:R3"/>
    <mergeCell ref="S3:T3"/>
    <mergeCell ref="A41:B42"/>
    <mergeCell ref="A43:B44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R445"/>
  <sheetViews>
    <sheetView view="pageBreakPreview" zoomScale="80" zoomScaleSheetLayoutView="80" workbookViewId="0">
      <selection activeCell="B5" sqref="B5:B35"/>
    </sheetView>
  </sheetViews>
  <sheetFormatPr defaultRowHeight="15"/>
  <cols>
    <col min="1" max="1" width="4.7109375" customWidth="1"/>
    <col min="2" max="2" width="23.7109375" customWidth="1"/>
    <col min="17" max="18" width="9.140625" style="15"/>
  </cols>
  <sheetData>
    <row r="1" spans="1:18" ht="18.7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5"/>
    </row>
    <row r="2" spans="1:18" ht="16.5" customHeight="1">
      <c r="A2" s="29" t="s">
        <v>10</v>
      </c>
      <c r="B2" s="29" t="s">
        <v>1</v>
      </c>
      <c r="C2" s="30" t="s">
        <v>16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6" t="s">
        <v>13</v>
      </c>
      <c r="R2" s="37"/>
    </row>
    <row r="3" spans="1:18" ht="46.5" customHeight="1">
      <c r="A3" s="29"/>
      <c r="B3" s="29"/>
      <c r="C3" s="29">
        <v>1</v>
      </c>
      <c r="D3" s="29"/>
      <c r="E3" s="29">
        <v>2</v>
      </c>
      <c r="F3" s="29"/>
      <c r="G3" s="29">
        <v>3</v>
      </c>
      <c r="H3" s="29"/>
      <c r="I3" s="29">
        <v>4</v>
      </c>
      <c r="J3" s="29"/>
      <c r="K3" s="29">
        <v>5</v>
      </c>
      <c r="L3" s="29"/>
      <c r="M3" s="29">
        <v>6</v>
      </c>
      <c r="N3" s="29"/>
      <c r="O3" s="29" t="s">
        <v>3</v>
      </c>
      <c r="P3" s="29"/>
      <c r="Q3" s="38"/>
      <c r="R3" s="39"/>
    </row>
    <row r="4" spans="1:18" ht="12.75" customHeight="1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5" t="s">
        <v>5</v>
      </c>
      <c r="Q4" s="1" t="s">
        <v>4</v>
      </c>
      <c r="R4" s="5" t="s">
        <v>5</v>
      </c>
    </row>
    <row r="5" spans="1:18">
      <c r="A5" s="2">
        <v>1</v>
      </c>
      <c r="B5" s="2"/>
      <c r="C5" s="2">
        <v>2</v>
      </c>
      <c r="D5" s="2"/>
      <c r="E5" s="2">
        <v>2</v>
      </c>
      <c r="F5" s="2"/>
      <c r="G5" s="2">
        <v>2</v>
      </c>
      <c r="H5" s="2"/>
      <c r="I5" s="2">
        <v>2</v>
      </c>
      <c r="J5" s="2"/>
      <c r="K5" s="2">
        <v>2</v>
      </c>
      <c r="L5" s="2"/>
      <c r="M5" s="2">
        <v>2</v>
      </c>
      <c r="N5" s="2"/>
      <c r="O5" s="6">
        <f>(C5+E5+G5+I5+K5+M5)/6</f>
        <v>2</v>
      </c>
      <c r="P5" s="7">
        <f>(D5+F5+H5+J5+L5+N5)/6</f>
        <v>0</v>
      </c>
      <c r="Q5" s="12">
        <f>(O5+'ПР-1'!S5)/2</f>
        <v>2.1875</v>
      </c>
      <c r="R5" s="12">
        <f>(P5+'ПР-1'!T5)/2</f>
        <v>0</v>
      </c>
    </row>
    <row r="6" spans="1:18">
      <c r="A6" s="2">
        <v>2</v>
      </c>
      <c r="B6" s="2"/>
      <c r="C6" s="2">
        <v>2</v>
      </c>
      <c r="D6" s="2"/>
      <c r="E6" s="2">
        <v>2</v>
      </c>
      <c r="F6" s="2"/>
      <c r="G6" s="2">
        <v>2</v>
      </c>
      <c r="H6" s="2"/>
      <c r="I6" s="2">
        <v>2</v>
      </c>
      <c r="J6" s="2"/>
      <c r="K6" s="2">
        <v>2</v>
      </c>
      <c r="L6" s="2"/>
      <c r="M6" s="2">
        <v>2</v>
      </c>
      <c r="N6" s="2"/>
      <c r="O6" s="6">
        <f t="shared" ref="O6:O48" si="0">(C6+E6+G6+I6+K6+M6)/6</f>
        <v>2</v>
      </c>
      <c r="P6" s="7">
        <f t="shared" ref="P6:P48" si="1">(D6+F6+H6+J6+L6+N6)/6</f>
        <v>0</v>
      </c>
      <c r="Q6" s="12">
        <f>(O6+'ПР-1'!S6)/2</f>
        <v>2.1875</v>
      </c>
      <c r="R6" s="12">
        <f>(P6+'ПР-1'!T6)/2</f>
        <v>0</v>
      </c>
    </row>
    <row r="7" spans="1:18">
      <c r="A7" s="2">
        <v>3</v>
      </c>
      <c r="B7" s="2"/>
      <c r="C7" s="2">
        <v>2</v>
      </c>
      <c r="D7" s="2"/>
      <c r="E7" s="2">
        <v>2</v>
      </c>
      <c r="F7" s="2"/>
      <c r="G7" s="2">
        <v>2</v>
      </c>
      <c r="H7" s="2"/>
      <c r="I7" s="2">
        <v>2</v>
      </c>
      <c r="J7" s="2"/>
      <c r="K7" s="2">
        <v>2</v>
      </c>
      <c r="L7" s="2"/>
      <c r="M7" s="2">
        <v>2</v>
      </c>
      <c r="N7" s="2"/>
      <c r="O7" s="6">
        <f t="shared" si="0"/>
        <v>2</v>
      </c>
      <c r="P7" s="7">
        <f t="shared" si="1"/>
        <v>0</v>
      </c>
      <c r="Q7" s="12">
        <f>(O7+'ПР-1'!S7)/2</f>
        <v>2</v>
      </c>
      <c r="R7" s="12">
        <f>(P7+'ПР-1'!T7)/2</f>
        <v>0</v>
      </c>
    </row>
    <row r="8" spans="1:18">
      <c r="A8" s="2">
        <v>4</v>
      </c>
      <c r="B8" s="2"/>
      <c r="C8" s="2">
        <v>2</v>
      </c>
      <c r="D8" s="2"/>
      <c r="E8" s="2">
        <v>2</v>
      </c>
      <c r="F8" s="2"/>
      <c r="G8" s="2">
        <v>2</v>
      </c>
      <c r="H8" s="2"/>
      <c r="I8" s="2">
        <v>2</v>
      </c>
      <c r="J8" s="2"/>
      <c r="K8" s="2">
        <v>2</v>
      </c>
      <c r="L8" s="2"/>
      <c r="M8" s="2">
        <v>2</v>
      </c>
      <c r="N8" s="2"/>
      <c r="O8" s="6">
        <f t="shared" si="0"/>
        <v>2</v>
      </c>
      <c r="P8" s="7">
        <f t="shared" si="1"/>
        <v>0</v>
      </c>
      <c r="Q8" s="12">
        <f>(O8+'ПР-1'!S8)/2</f>
        <v>2.1875</v>
      </c>
      <c r="R8" s="12">
        <f>(P8+'ПР-1'!T8)/2</f>
        <v>0</v>
      </c>
    </row>
    <row r="9" spans="1:18">
      <c r="A9" s="2">
        <v>5</v>
      </c>
      <c r="B9" s="2"/>
      <c r="C9" s="2">
        <v>2</v>
      </c>
      <c r="D9" s="2"/>
      <c r="E9" s="2">
        <v>2</v>
      </c>
      <c r="F9" s="2"/>
      <c r="G9" s="2">
        <v>2</v>
      </c>
      <c r="H9" s="2"/>
      <c r="I9" s="2">
        <v>2</v>
      </c>
      <c r="J9" s="2"/>
      <c r="K9" s="2">
        <v>2</v>
      </c>
      <c r="L9" s="2"/>
      <c r="M9" s="2">
        <v>2</v>
      </c>
      <c r="N9" s="2"/>
      <c r="O9" s="6">
        <f t="shared" si="0"/>
        <v>2</v>
      </c>
      <c r="P9" s="7">
        <f t="shared" si="1"/>
        <v>0</v>
      </c>
      <c r="Q9" s="12">
        <f>(O9+'ПР-1'!S9)/2</f>
        <v>2</v>
      </c>
      <c r="R9" s="12">
        <f>(P9+'ПР-1'!T9)/2</f>
        <v>0</v>
      </c>
    </row>
    <row r="10" spans="1:18">
      <c r="A10" s="2">
        <v>6</v>
      </c>
      <c r="B10" s="2"/>
      <c r="C10" s="2">
        <v>2</v>
      </c>
      <c r="D10" s="2"/>
      <c r="E10" s="2">
        <v>2</v>
      </c>
      <c r="F10" s="2"/>
      <c r="G10" s="2">
        <v>2</v>
      </c>
      <c r="H10" s="2"/>
      <c r="I10" s="2">
        <v>2</v>
      </c>
      <c r="J10" s="2"/>
      <c r="K10" s="2">
        <v>2</v>
      </c>
      <c r="L10" s="2"/>
      <c r="M10" s="2">
        <v>2</v>
      </c>
      <c r="N10" s="2"/>
      <c r="O10" s="6">
        <f t="shared" si="0"/>
        <v>2</v>
      </c>
      <c r="P10" s="7">
        <f t="shared" si="1"/>
        <v>0</v>
      </c>
      <c r="Q10" s="12">
        <f>(O10+'ПР-1'!S10)/2</f>
        <v>2.1875</v>
      </c>
      <c r="R10" s="12">
        <f>(P10+'ПР-1'!T10)/2</f>
        <v>0</v>
      </c>
    </row>
    <row r="11" spans="1:18">
      <c r="A11" s="2">
        <v>7</v>
      </c>
      <c r="B11" s="2"/>
      <c r="C11" s="2">
        <v>2</v>
      </c>
      <c r="D11" s="2"/>
      <c r="E11" s="2">
        <v>2</v>
      </c>
      <c r="F11" s="2"/>
      <c r="G11" s="2">
        <v>2</v>
      </c>
      <c r="H11" s="2"/>
      <c r="I11" s="2">
        <v>2</v>
      </c>
      <c r="J11" s="2"/>
      <c r="K11" s="2">
        <v>2</v>
      </c>
      <c r="L11" s="2"/>
      <c r="M11" s="2">
        <v>2</v>
      </c>
      <c r="N11" s="2"/>
      <c r="O11" s="6">
        <f t="shared" si="0"/>
        <v>2</v>
      </c>
      <c r="P11" s="7">
        <f t="shared" si="1"/>
        <v>0</v>
      </c>
      <c r="Q11" s="12">
        <f>(O11+'ПР-1'!S11)/2</f>
        <v>2.1875</v>
      </c>
      <c r="R11" s="12">
        <f>(P11+'ПР-1'!T11)/2</f>
        <v>0</v>
      </c>
    </row>
    <row r="12" spans="1:18">
      <c r="A12" s="2">
        <v>8</v>
      </c>
      <c r="B12" s="2"/>
      <c r="C12" s="2">
        <v>2</v>
      </c>
      <c r="D12" s="2"/>
      <c r="E12" s="2">
        <v>2</v>
      </c>
      <c r="F12" s="2"/>
      <c r="G12" s="2">
        <v>2</v>
      </c>
      <c r="H12" s="2"/>
      <c r="I12" s="2">
        <v>2</v>
      </c>
      <c r="J12" s="2"/>
      <c r="K12" s="2">
        <v>2</v>
      </c>
      <c r="L12" s="2"/>
      <c r="M12" s="2">
        <v>2</v>
      </c>
      <c r="N12" s="2"/>
      <c r="O12" s="6">
        <f t="shared" si="0"/>
        <v>2</v>
      </c>
      <c r="P12" s="7">
        <f t="shared" si="1"/>
        <v>0</v>
      </c>
      <c r="Q12" s="12">
        <f>(O12+'ПР-1'!S12)/2</f>
        <v>2.1875</v>
      </c>
      <c r="R12" s="12">
        <f>(P12+'ПР-1'!T12)/2</f>
        <v>0</v>
      </c>
    </row>
    <row r="13" spans="1:18">
      <c r="A13" s="2">
        <v>9</v>
      </c>
      <c r="B13" s="2"/>
      <c r="C13" s="2">
        <v>2</v>
      </c>
      <c r="D13" s="2"/>
      <c r="E13" s="2">
        <v>2</v>
      </c>
      <c r="F13" s="2"/>
      <c r="G13" s="2">
        <v>2</v>
      </c>
      <c r="H13" s="2"/>
      <c r="I13" s="2">
        <v>2</v>
      </c>
      <c r="J13" s="2"/>
      <c r="K13" s="2">
        <v>2</v>
      </c>
      <c r="L13" s="2"/>
      <c r="M13" s="2">
        <v>2</v>
      </c>
      <c r="N13" s="2"/>
      <c r="O13" s="6">
        <f t="shared" si="0"/>
        <v>2</v>
      </c>
      <c r="P13" s="7">
        <f t="shared" si="1"/>
        <v>0</v>
      </c>
      <c r="Q13" s="12">
        <f>(O13+'ПР-1'!S13)/2</f>
        <v>2</v>
      </c>
      <c r="R13" s="12">
        <f>(P13+'ПР-1'!T13)/2</f>
        <v>0</v>
      </c>
    </row>
    <row r="14" spans="1:18">
      <c r="A14" s="2">
        <v>10</v>
      </c>
      <c r="B14" s="2"/>
      <c r="C14" s="2">
        <v>2</v>
      </c>
      <c r="D14" s="2"/>
      <c r="E14" s="2">
        <v>2</v>
      </c>
      <c r="F14" s="2"/>
      <c r="G14" s="2">
        <v>2</v>
      </c>
      <c r="H14" s="2"/>
      <c r="I14" s="2">
        <v>2</v>
      </c>
      <c r="J14" s="2"/>
      <c r="K14" s="2">
        <v>2</v>
      </c>
      <c r="L14" s="2"/>
      <c r="M14" s="2">
        <v>2</v>
      </c>
      <c r="N14" s="2"/>
      <c r="O14" s="6">
        <f t="shared" si="0"/>
        <v>2</v>
      </c>
      <c r="P14" s="7">
        <f t="shared" si="1"/>
        <v>0</v>
      </c>
      <c r="Q14" s="12">
        <f>(O14+'ПР-1'!S14)/2</f>
        <v>2.0625</v>
      </c>
      <c r="R14" s="12">
        <f>(P14+'ПР-1'!T14)/2</f>
        <v>0</v>
      </c>
    </row>
    <row r="15" spans="1:18">
      <c r="A15" s="2">
        <v>11</v>
      </c>
      <c r="B15" s="2"/>
      <c r="C15" s="2">
        <v>2</v>
      </c>
      <c r="D15" s="2"/>
      <c r="E15" s="2">
        <v>2</v>
      </c>
      <c r="F15" s="2"/>
      <c r="G15" s="2">
        <v>2</v>
      </c>
      <c r="H15" s="2"/>
      <c r="I15" s="2">
        <v>2</v>
      </c>
      <c r="J15" s="2"/>
      <c r="K15" s="2">
        <v>2</v>
      </c>
      <c r="L15" s="2"/>
      <c r="M15" s="2">
        <v>2</v>
      </c>
      <c r="N15" s="2"/>
      <c r="O15" s="6">
        <f t="shared" si="0"/>
        <v>2</v>
      </c>
      <c r="P15" s="7">
        <f t="shared" si="1"/>
        <v>0</v>
      </c>
      <c r="Q15" s="12">
        <f>(O15+'ПР-1'!S15)/2</f>
        <v>2.0625</v>
      </c>
      <c r="R15" s="12">
        <f>(P15+'ПР-1'!T15)/2</f>
        <v>0</v>
      </c>
    </row>
    <row r="16" spans="1:18">
      <c r="A16" s="2">
        <v>12</v>
      </c>
      <c r="B16" s="2"/>
      <c r="C16" s="2">
        <v>2</v>
      </c>
      <c r="D16" s="2"/>
      <c r="E16" s="2">
        <v>2</v>
      </c>
      <c r="F16" s="2"/>
      <c r="G16" s="2">
        <v>2</v>
      </c>
      <c r="H16" s="2"/>
      <c r="I16" s="2">
        <v>2</v>
      </c>
      <c r="J16" s="2"/>
      <c r="K16" s="2">
        <v>2</v>
      </c>
      <c r="L16" s="2"/>
      <c r="M16" s="2">
        <v>2</v>
      </c>
      <c r="N16" s="2"/>
      <c r="O16" s="6">
        <f t="shared" si="0"/>
        <v>2</v>
      </c>
      <c r="P16" s="7">
        <f t="shared" si="1"/>
        <v>0</v>
      </c>
      <c r="Q16" s="12">
        <f>(O16+'ПР-1'!S16)/2</f>
        <v>2.1875</v>
      </c>
      <c r="R16" s="12">
        <f>(P16+'ПР-1'!T16)/2</f>
        <v>0</v>
      </c>
    </row>
    <row r="17" spans="1:18">
      <c r="A17" s="2">
        <v>13</v>
      </c>
      <c r="B17" s="2"/>
      <c r="C17" s="2">
        <v>2</v>
      </c>
      <c r="D17" s="2"/>
      <c r="E17" s="2">
        <v>2</v>
      </c>
      <c r="F17" s="2"/>
      <c r="G17" s="2">
        <v>2</v>
      </c>
      <c r="H17" s="2"/>
      <c r="I17" s="2">
        <v>2</v>
      </c>
      <c r="J17" s="2"/>
      <c r="K17" s="2">
        <v>2</v>
      </c>
      <c r="L17" s="2"/>
      <c r="M17" s="2">
        <v>2</v>
      </c>
      <c r="N17" s="2"/>
      <c r="O17" s="6">
        <f t="shared" si="0"/>
        <v>2</v>
      </c>
      <c r="P17" s="7">
        <f t="shared" si="1"/>
        <v>0</v>
      </c>
      <c r="Q17" s="12">
        <f>(O17+'ПР-1'!S17)/2</f>
        <v>2.0625</v>
      </c>
      <c r="R17" s="12">
        <f>(P17+'ПР-1'!T17)/2</f>
        <v>0</v>
      </c>
    </row>
    <row r="18" spans="1:18">
      <c r="A18" s="2">
        <v>14</v>
      </c>
      <c r="B18" s="2"/>
      <c r="C18" s="2">
        <v>2</v>
      </c>
      <c r="D18" s="2"/>
      <c r="E18" s="2">
        <v>2</v>
      </c>
      <c r="F18" s="2"/>
      <c r="G18" s="2">
        <v>2</v>
      </c>
      <c r="H18" s="2"/>
      <c r="I18" s="2">
        <v>2</v>
      </c>
      <c r="J18" s="2"/>
      <c r="K18" s="2">
        <v>2</v>
      </c>
      <c r="L18" s="2"/>
      <c r="M18" s="2">
        <v>2</v>
      </c>
      <c r="N18" s="2"/>
      <c r="O18" s="6">
        <f t="shared" si="0"/>
        <v>2</v>
      </c>
      <c r="P18" s="7">
        <f t="shared" si="1"/>
        <v>0</v>
      </c>
      <c r="Q18" s="12">
        <f>(O18+'ПР-1'!S18)/2</f>
        <v>2.0625</v>
      </c>
      <c r="R18" s="12">
        <f>(P18+'ПР-1'!T18)/2</f>
        <v>0</v>
      </c>
    </row>
    <row r="19" spans="1:18">
      <c r="A19" s="2">
        <v>15</v>
      </c>
      <c r="B19" s="2"/>
      <c r="C19" s="2">
        <v>2</v>
      </c>
      <c r="D19" s="2"/>
      <c r="E19" s="2">
        <v>2</v>
      </c>
      <c r="F19" s="2"/>
      <c r="G19" s="2">
        <v>2</v>
      </c>
      <c r="H19" s="2"/>
      <c r="I19" s="2">
        <v>2</v>
      </c>
      <c r="J19" s="2"/>
      <c r="K19" s="2">
        <v>2</v>
      </c>
      <c r="L19" s="2"/>
      <c r="M19" s="2">
        <v>2</v>
      </c>
      <c r="N19" s="2"/>
      <c r="O19" s="6">
        <f t="shared" si="0"/>
        <v>2</v>
      </c>
      <c r="P19" s="7">
        <f t="shared" si="1"/>
        <v>0</v>
      </c>
      <c r="Q19" s="12">
        <f>(O19+'ПР-1'!S19)/2</f>
        <v>2.1875</v>
      </c>
      <c r="R19" s="12">
        <f>(P19+'ПР-1'!T19)/2</f>
        <v>0</v>
      </c>
    </row>
    <row r="20" spans="1:18">
      <c r="A20" s="2">
        <v>16</v>
      </c>
      <c r="B20" s="2"/>
      <c r="C20" s="2">
        <v>2</v>
      </c>
      <c r="D20" s="2"/>
      <c r="E20" s="2">
        <v>2</v>
      </c>
      <c r="F20" s="2"/>
      <c r="G20" s="2">
        <v>2</v>
      </c>
      <c r="H20" s="2"/>
      <c r="I20" s="2">
        <v>2</v>
      </c>
      <c r="J20" s="2"/>
      <c r="K20" s="2">
        <v>2</v>
      </c>
      <c r="L20" s="2"/>
      <c r="M20" s="2">
        <v>2</v>
      </c>
      <c r="N20" s="2"/>
      <c r="O20" s="6">
        <f t="shared" si="0"/>
        <v>2</v>
      </c>
      <c r="P20" s="7">
        <f t="shared" si="1"/>
        <v>0</v>
      </c>
      <c r="Q20" s="12">
        <f>(O20+'ПР-1'!S20)/2</f>
        <v>2.125</v>
      </c>
      <c r="R20" s="12">
        <f>(P20+'ПР-1'!T20)/2</f>
        <v>0</v>
      </c>
    </row>
    <row r="21" spans="1:18">
      <c r="A21" s="2">
        <v>17</v>
      </c>
      <c r="B21" s="2"/>
      <c r="C21" s="2">
        <v>2</v>
      </c>
      <c r="D21" s="2"/>
      <c r="E21" s="2">
        <v>2</v>
      </c>
      <c r="F21" s="2"/>
      <c r="G21" s="2">
        <v>2</v>
      </c>
      <c r="H21" s="2"/>
      <c r="I21" s="2">
        <v>2</v>
      </c>
      <c r="J21" s="2"/>
      <c r="K21" s="2">
        <v>2</v>
      </c>
      <c r="L21" s="2"/>
      <c r="M21" s="2">
        <v>2</v>
      </c>
      <c r="N21" s="2"/>
      <c r="O21" s="6">
        <f t="shared" si="0"/>
        <v>2</v>
      </c>
      <c r="P21" s="7">
        <f t="shared" si="1"/>
        <v>0</v>
      </c>
      <c r="Q21" s="12">
        <f>(O21+'ПР-1'!S21)/2</f>
        <v>2.1875</v>
      </c>
      <c r="R21" s="12">
        <f>(P21+'ПР-1'!T21)/2</f>
        <v>0</v>
      </c>
    </row>
    <row r="22" spans="1:18">
      <c r="A22" s="2">
        <v>18</v>
      </c>
      <c r="B22" s="2"/>
      <c r="C22" s="2">
        <v>2</v>
      </c>
      <c r="D22" s="2"/>
      <c r="E22" s="2">
        <v>2</v>
      </c>
      <c r="F22" s="2"/>
      <c r="G22" s="2">
        <v>2</v>
      </c>
      <c r="H22" s="2"/>
      <c r="I22" s="2">
        <v>2</v>
      </c>
      <c r="J22" s="2"/>
      <c r="K22" s="2">
        <v>2</v>
      </c>
      <c r="L22" s="2"/>
      <c r="M22" s="2">
        <v>2</v>
      </c>
      <c r="N22" s="2"/>
      <c r="O22" s="6">
        <f t="shared" si="0"/>
        <v>2</v>
      </c>
      <c r="P22" s="7">
        <f t="shared" si="1"/>
        <v>0</v>
      </c>
      <c r="Q22" s="12">
        <f>(O22+'ПР-1'!S22)/2</f>
        <v>2.0625</v>
      </c>
      <c r="R22" s="12">
        <f>(P22+'ПР-1'!T22)/2</f>
        <v>0</v>
      </c>
    </row>
    <row r="23" spans="1:18">
      <c r="A23" s="2">
        <v>19</v>
      </c>
      <c r="B23" s="2"/>
      <c r="C23" s="2">
        <v>2</v>
      </c>
      <c r="D23" s="2"/>
      <c r="E23" s="2">
        <v>2</v>
      </c>
      <c r="F23" s="2"/>
      <c r="G23" s="2">
        <v>2</v>
      </c>
      <c r="H23" s="2"/>
      <c r="I23" s="2">
        <v>2</v>
      </c>
      <c r="J23" s="2"/>
      <c r="K23" s="2">
        <v>2</v>
      </c>
      <c r="L23" s="2"/>
      <c r="M23" s="2">
        <v>2</v>
      </c>
      <c r="N23" s="2"/>
      <c r="O23" s="6">
        <f t="shared" si="0"/>
        <v>2</v>
      </c>
      <c r="P23" s="7">
        <f t="shared" si="1"/>
        <v>0</v>
      </c>
      <c r="Q23" s="12">
        <f>(O23+'ПР-1'!S23)/2</f>
        <v>2.1875</v>
      </c>
      <c r="R23" s="12">
        <f>(P23+'ПР-1'!T23)/2</f>
        <v>0</v>
      </c>
    </row>
    <row r="24" spans="1:18">
      <c r="A24" s="2">
        <v>20</v>
      </c>
      <c r="B24" s="2"/>
      <c r="C24" s="2">
        <v>2</v>
      </c>
      <c r="D24" s="2"/>
      <c r="E24" s="2">
        <v>2</v>
      </c>
      <c r="F24" s="2"/>
      <c r="G24" s="2">
        <v>2</v>
      </c>
      <c r="H24" s="2"/>
      <c r="I24" s="2">
        <v>2</v>
      </c>
      <c r="J24" s="2"/>
      <c r="K24" s="2">
        <v>2</v>
      </c>
      <c r="L24" s="2"/>
      <c r="M24" s="2">
        <v>2</v>
      </c>
      <c r="N24" s="2"/>
      <c r="O24" s="6">
        <f t="shared" si="0"/>
        <v>2</v>
      </c>
      <c r="P24" s="7">
        <f t="shared" si="1"/>
        <v>0</v>
      </c>
      <c r="Q24" s="12">
        <f>(O24+'ПР-1'!S24)/2</f>
        <v>2</v>
      </c>
      <c r="R24" s="12">
        <f>(P24+'ПР-1'!T24)/2</f>
        <v>0</v>
      </c>
    </row>
    <row r="25" spans="1:18">
      <c r="A25" s="2">
        <v>21</v>
      </c>
      <c r="B25" s="2"/>
      <c r="C25" s="2">
        <v>2</v>
      </c>
      <c r="D25" s="2"/>
      <c r="E25" s="2">
        <v>2</v>
      </c>
      <c r="F25" s="2"/>
      <c r="G25" s="2">
        <v>2</v>
      </c>
      <c r="H25" s="2"/>
      <c r="I25" s="2">
        <v>2</v>
      </c>
      <c r="J25" s="2"/>
      <c r="K25" s="2">
        <v>2</v>
      </c>
      <c r="L25" s="2"/>
      <c r="M25" s="2">
        <v>2</v>
      </c>
      <c r="N25" s="2"/>
      <c r="O25" s="6">
        <f t="shared" si="0"/>
        <v>2</v>
      </c>
      <c r="P25" s="7">
        <f t="shared" si="1"/>
        <v>0</v>
      </c>
      <c r="Q25" s="12">
        <f>(O25+'ПР-1'!S25)/2</f>
        <v>2.1875</v>
      </c>
      <c r="R25" s="12">
        <f>(P25+'ПР-1'!T25)/2</f>
        <v>0</v>
      </c>
    </row>
    <row r="26" spans="1:18">
      <c r="A26" s="2">
        <v>22</v>
      </c>
      <c r="B26" s="2"/>
      <c r="C26" s="2">
        <v>2</v>
      </c>
      <c r="D26" s="2"/>
      <c r="E26" s="2">
        <v>2</v>
      </c>
      <c r="F26" s="2"/>
      <c r="G26" s="2">
        <v>2</v>
      </c>
      <c r="H26" s="2"/>
      <c r="I26" s="2">
        <v>2</v>
      </c>
      <c r="J26" s="2"/>
      <c r="K26" s="2">
        <v>2</v>
      </c>
      <c r="L26" s="2"/>
      <c r="M26" s="2">
        <v>2</v>
      </c>
      <c r="N26" s="2"/>
      <c r="O26" s="6">
        <f t="shared" si="0"/>
        <v>2</v>
      </c>
      <c r="P26" s="7">
        <f t="shared" si="1"/>
        <v>0</v>
      </c>
      <c r="Q26" s="12">
        <f>(O26+'ПР-1'!S26)/2</f>
        <v>2.1875</v>
      </c>
      <c r="R26" s="12">
        <f>(P26+'ПР-1'!T26)/2</f>
        <v>0</v>
      </c>
    </row>
    <row r="27" spans="1:18">
      <c r="A27" s="2">
        <v>23</v>
      </c>
      <c r="B27" s="2"/>
      <c r="C27" s="2">
        <v>2</v>
      </c>
      <c r="D27" s="2"/>
      <c r="E27" s="2">
        <v>3</v>
      </c>
      <c r="F27" s="2"/>
      <c r="G27" s="2">
        <v>2</v>
      </c>
      <c r="H27" s="2"/>
      <c r="I27" s="2">
        <v>2</v>
      </c>
      <c r="J27" s="2"/>
      <c r="K27" s="2">
        <v>3</v>
      </c>
      <c r="L27" s="2"/>
      <c r="M27" s="2">
        <v>3</v>
      </c>
      <c r="N27" s="2"/>
      <c r="O27" s="6">
        <f t="shared" si="0"/>
        <v>2.5</v>
      </c>
      <c r="P27" s="7">
        <f t="shared" si="1"/>
        <v>0</v>
      </c>
      <c r="Q27" s="12">
        <f>(O27+'ПР-1'!S27)/2</f>
        <v>2.5</v>
      </c>
      <c r="R27" s="12">
        <f>(P27+'ПР-1'!T27)/2</f>
        <v>0</v>
      </c>
    </row>
    <row r="28" spans="1:18">
      <c r="A28" s="2">
        <v>24</v>
      </c>
      <c r="B28" s="2"/>
      <c r="C28" s="2">
        <v>2</v>
      </c>
      <c r="D28" s="2"/>
      <c r="E28" s="2">
        <v>2</v>
      </c>
      <c r="F28" s="2"/>
      <c r="G28" s="2">
        <v>2</v>
      </c>
      <c r="H28" s="2"/>
      <c r="I28" s="2">
        <v>2</v>
      </c>
      <c r="J28" s="2"/>
      <c r="K28" s="2">
        <v>2</v>
      </c>
      <c r="L28" s="2"/>
      <c r="M28" s="2">
        <v>2</v>
      </c>
      <c r="N28" s="2"/>
      <c r="O28" s="6">
        <f t="shared" si="0"/>
        <v>2</v>
      </c>
      <c r="P28" s="7">
        <f t="shared" si="1"/>
        <v>0</v>
      </c>
      <c r="Q28" s="12">
        <f>(O28+'ПР-1'!S28)/2</f>
        <v>2.0625</v>
      </c>
      <c r="R28" s="12">
        <f>(P28+'ПР-1'!T28)/2</f>
        <v>0</v>
      </c>
    </row>
    <row r="29" spans="1:18">
      <c r="A29" s="2">
        <v>25</v>
      </c>
      <c r="B29" s="2"/>
      <c r="C29" s="2">
        <v>2</v>
      </c>
      <c r="D29" s="2"/>
      <c r="E29" s="2">
        <v>2</v>
      </c>
      <c r="F29" s="2"/>
      <c r="G29" s="2">
        <v>2</v>
      </c>
      <c r="H29" s="2"/>
      <c r="I29" s="2">
        <v>2</v>
      </c>
      <c r="J29" s="2"/>
      <c r="K29" s="2">
        <v>2</v>
      </c>
      <c r="L29" s="2"/>
      <c r="M29" s="2">
        <v>2</v>
      </c>
      <c r="N29" s="2"/>
      <c r="O29" s="6">
        <f t="shared" si="0"/>
        <v>2</v>
      </c>
      <c r="P29" s="7">
        <f t="shared" si="1"/>
        <v>0</v>
      </c>
      <c r="Q29" s="12">
        <f>(O29+'ПР-1'!S29)/2</f>
        <v>2.1875</v>
      </c>
      <c r="R29" s="12">
        <f>(P29+'ПР-1'!T29)/2</f>
        <v>0</v>
      </c>
    </row>
    <row r="30" spans="1:18">
      <c r="A30" s="2">
        <v>26</v>
      </c>
      <c r="B30" s="2"/>
      <c r="C30" s="2">
        <v>2</v>
      </c>
      <c r="D30" s="2"/>
      <c r="E30" s="2">
        <v>2</v>
      </c>
      <c r="F30" s="2"/>
      <c r="G30" s="2">
        <v>2</v>
      </c>
      <c r="H30" s="2"/>
      <c r="I30" s="2">
        <v>2</v>
      </c>
      <c r="J30" s="2"/>
      <c r="K30" s="2">
        <v>2</v>
      </c>
      <c r="L30" s="2"/>
      <c r="M30" s="2">
        <v>2</v>
      </c>
      <c r="N30" s="2"/>
      <c r="O30" s="6">
        <f t="shared" si="0"/>
        <v>2</v>
      </c>
      <c r="P30" s="7">
        <f t="shared" si="1"/>
        <v>0</v>
      </c>
      <c r="Q30" s="12">
        <f>(O30+'ПР-1'!S30)/2</f>
        <v>2</v>
      </c>
      <c r="R30" s="12">
        <f>(P30+'ПР-1'!T30)/2</f>
        <v>0</v>
      </c>
    </row>
    <row r="31" spans="1:18">
      <c r="A31" s="2">
        <v>27</v>
      </c>
      <c r="B31" s="2"/>
      <c r="C31" s="2">
        <v>2</v>
      </c>
      <c r="D31" s="2"/>
      <c r="E31" s="2">
        <v>2</v>
      </c>
      <c r="F31" s="2"/>
      <c r="G31" s="2">
        <v>2</v>
      </c>
      <c r="H31" s="2"/>
      <c r="I31" s="2">
        <v>2</v>
      </c>
      <c r="J31" s="2"/>
      <c r="K31" s="2">
        <v>2</v>
      </c>
      <c r="L31" s="2"/>
      <c r="M31" s="2">
        <v>2</v>
      </c>
      <c r="N31" s="2"/>
      <c r="O31" s="6">
        <f t="shared" si="0"/>
        <v>2</v>
      </c>
      <c r="P31" s="7">
        <f t="shared" si="1"/>
        <v>0</v>
      </c>
      <c r="Q31" s="12">
        <f>(O31+'ПР-1'!S31)/2</f>
        <v>2.1875</v>
      </c>
      <c r="R31" s="12">
        <f>(P31+'ПР-1'!T31)/2</f>
        <v>0</v>
      </c>
    </row>
    <row r="32" spans="1:18">
      <c r="A32" s="2">
        <v>28</v>
      </c>
      <c r="B32" s="2"/>
      <c r="C32" s="2">
        <v>2</v>
      </c>
      <c r="D32" s="2"/>
      <c r="E32" s="2">
        <v>2</v>
      </c>
      <c r="F32" s="2"/>
      <c r="G32" s="2">
        <v>2</v>
      </c>
      <c r="H32" s="2"/>
      <c r="I32" s="2">
        <v>2</v>
      </c>
      <c r="J32" s="2"/>
      <c r="K32" s="2">
        <v>2</v>
      </c>
      <c r="L32" s="2"/>
      <c r="M32" s="2">
        <v>2</v>
      </c>
      <c r="N32" s="2"/>
      <c r="O32" s="6">
        <f t="shared" si="0"/>
        <v>2</v>
      </c>
      <c r="P32" s="7">
        <f t="shared" si="1"/>
        <v>0</v>
      </c>
      <c r="Q32" s="12">
        <f>(O32+'ПР-1'!S32)/2</f>
        <v>2.1875</v>
      </c>
      <c r="R32" s="12">
        <f>(P32+'ПР-1'!T32)/2</f>
        <v>0</v>
      </c>
    </row>
    <row r="33" spans="1:18">
      <c r="A33" s="2">
        <v>29</v>
      </c>
      <c r="B33" s="2"/>
      <c r="C33" s="2">
        <v>2</v>
      </c>
      <c r="D33" s="2"/>
      <c r="E33" s="2">
        <v>2</v>
      </c>
      <c r="F33" s="2"/>
      <c r="G33" s="2">
        <v>2</v>
      </c>
      <c r="H33" s="2"/>
      <c r="I33" s="2">
        <v>2</v>
      </c>
      <c r="J33" s="2"/>
      <c r="K33" s="2">
        <v>2</v>
      </c>
      <c r="L33" s="2"/>
      <c r="M33" s="2">
        <v>2</v>
      </c>
      <c r="N33" s="2"/>
      <c r="O33" s="6">
        <f t="shared" si="0"/>
        <v>2</v>
      </c>
      <c r="P33" s="7">
        <f t="shared" si="1"/>
        <v>0</v>
      </c>
      <c r="Q33" s="12">
        <f>(O33+'ПР-1'!S33)/2</f>
        <v>2.0625</v>
      </c>
      <c r="R33" s="12">
        <f>(P33+'ПР-1'!T33)/2</f>
        <v>0</v>
      </c>
    </row>
    <row r="34" spans="1:18">
      <c r="A34" s="2">
        <v>30</v>
      </c>
      <c r="B34" s="2"/>
      <c r="C34" s="2">
        <v>2</v>
      </c>
      <c r="D34" s="2"/>
      <c r="E34" s="2">
        <v>2</v>
      </c>
      <c r="F34" s="2"/>
      <c r="G34" s="2">
        <v>2</v>
      </c>
      <c r="H34" s="2"/>
      <c r="I34" s="2">
        <v>2</v>
      </c>
      <c r="J34" s="2"/>
      <c r="K34" s="2">
        <v>2</v>
      </c>
      <c r="L34" s="2"/>
      <c r="M34" s="2">
        <v>2</v>
      </c>
      <c r="N34" s="2"/>
      <c r="O34" s="6">
        <f t="shared" si="0"/>
        <v>2</v>
      </c>
      <c r="P34" s="7">
        <f t="shared" si="1"/>
        <v>0</v>
      </c>
      <c r="Q34" s="12">
        <f>(O34+'ПР-1'!S38)/2</f>
        <v>1</v>
      </c>
      <c r="R34" s="12">
        <f>(P34+'ПР-1'!T38)/2</f>
        <v>0</v>
      </c>
    </row>
    <row r="35" spans="1:18">
      <c r="A35" s="2">
        <v>31</v>
      </c>
      <c r="B35" s="2"/>
      <c r="C35" s="2">
        <v>2</v>
      </c>
      <c r="D35" s="2"/>
      <c r="E35" s="2">
        <v>2</v>
      </c>
      <c r="F35" s="2"/>
      <c r="G35" s="2">
        <v>2</v>
      </c>
      <c r="H35" s="2"/>
      <c r="I35" s="2">
        <v>2</v>
      </c>
      <c r="J35" s="2"/>
      <c r="K35" s="2">
        <v>2</v>
      </c>
      <c r="L35" s="2"/>
      <c r="M35" s="2">
        <v>2</v>
      </c>
      <c r="N35" s="2"/>
      <c r="O35" s="6">
        <f t="shared" si="0"/>
        <v>2</v>
      </c>
      <c r="P35" s="7">
        <f t="shared" si="1"/>
        <v>0</v>
      </c>
      <c r="Q35" s="12">
        <f>(O35+'ПР-1'!S39)/2</f>
        <v>1</v>
      </c>
      <c r="R35" s="12">
        <f>(P35+'ПР-1'!T39)/2</f>
        <v>0</v>
      </c>
    </row>
    <row r="36" spans="1:18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f t="shared" ref="O36:O39" si="2">(C36+E36+G36+I36+K36+M36)/6</f>
        <v>0</v>
      </c>
      <c r="P36" s="7">
        <f t="shared" ref="P36:P39" si="3">(D36+F36+H36+J36+L36+N36)/6</f>
        <v>0</v>
      </c>
      <c r="Q36" s="12">
        <f>(O36+'ПР-1'!S36)/2</f>
        <v>0</v>
      </c>
      <c r="R36" s="12">
        <f>(P36+'ПР-1'!T36)/2</f>
        <v>0</v>
      </c>
    </row>
    <row r="37" spans="1:18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f t="shared" si="2"/>
        <v>0</v>
      </c>
      <c r="P37" s="7">
        <f t="shared" si="3"/>
        <v>0</v>
      </c>
      <c r="Q37" s="12">
        <f>(O37+'ПР-1'!S37)/2</f>
        <v>0</v>
      </c>
      <c r="R37" s="12">
        <f>(P37+'ПР-1'!T37)/2</f>
        <v>0</v>
      </c>
    </row>
    <row r="38" spans="1:18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6">
        <f t="shared" si="2"/>
        <v>0</v>
      </c>
      <c r="P38" s="7">
        <f t="shared" si="3"/>
        <v>0</v>
      </c>
      <c r="Q38" s="12">
        <f>(O38+'ПР-1'!S42)/2</f>
        <v>10.416666666666666</v>
      </c>
      <c r="R38" s="12">
        <f>(P38+'ПР-1'!T42)/2</f>
        <v>0</v>
      </c>
    </row>
    <row r="39" spans="1:18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6">
        <f t="shared" si="2"/>
        <v>0</v>
      </c>
      <c r="P39" s="7">
        <f t="shared" si="3"/>
        <v>0</v>
      </c>
      <c r="Q39" s="12">
        <f>(O39+'ПР-1'!S43)/2</f>
        <v>11.75</v>
      </c>
      <c r="R39" s="12">
        <f>(P39+'ПР-1'!T43)/2</f>
        <v>0</v>
      </c>
    </row>
    <row r="40" spans="1:18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f t="shared" si="0"/>
        <v>0</v>
      </c>
      <c r="P40" s="7">
        <f t="shared" si="1"/>
        <v>0</v>
      </c>
      <c r="Q40" s="12">
        <f>(O40+'ПР-1'!S40)/2</f>
        <v>0</v>
      </c>
      <c r="R40" s="12">
        <f>(P40+'ПР-1'!T40)/2</f>
        <v>0</v>
      </c>
    </row>
    <row r="41" spans="1:18" ht="15" customHeight="1">
      <c r="A41" s="25" t="s">
        <v>6</v>
      </c>
      <c r="B41" s="26"/>
      <c r="C41" s="2">
        <f t="shared" ref="C41:N41" si="4">COUNTIF(C5:C40,"3")</f>
        <v>0</v>
      </c>
      <c r="D41" s="2">
        <f t="shared" si="4"/>
        <v>0</v>
      </c>
      <c r="E41" s="2">
        <f t="shared" si="4"/>
        <v>1</v>
      </c>
      <c r="F41" s="2">
        <f t="shared" si="4"/>
        <v>0</v>
      </c>
      <c r="G41" s="2">
        <f t="shared" si="4"/>
        <v>0</v>
      </c>
      <c r="H41" s="2">
        <f t="shared" si="4"/>
        <v>0</v>
      </c>
      <c r="I41" s="2">
        <f t="shared" si="4"/>
        <v>0</v>
      </c>
      <c r="J41" s="2">
        <f t="shared" si="4"/>
        <v>0</v>
      </c>
      <c r="K41" s="2">
        <f t="shared" si="4"/>
        <v>1</v>
      </c>
      <c r="L41" s="2">
        <f t="shared" si="4"/>
        <v>0</v>
      </c>
      <c r="M41" s="2">
        <f t="shared" si="4"/>
        <v>1</v>
      </c>
      <c r="N41" s="2">
        <f t="shared" si="4"/>
        <v>0</v>
      </c>
      <c r="O41" s="6">
        <f t="shared" si="0"/>
        <v>0.5</v>
      </c>
      <c r="P41" s="7">
        <f t="shared" si="1"/>
        <v>0</v>
      </c>
      <c r="Q41" s="12">
        <f>(O41+'ПР-1'!S41)/2</f>
        <v>4</v>
      </c>
      <c r="R41" s="12">
        <f>(P41+'ПР-1'!T41)/2</f>
        <v>0</v>
      </c>
    </row>
    <row r="42" spans="1:18">
      <c r="A42" s="27"/>
      <c r="B42" s="28"/>
      <c r="C42" s="17">
        <f t="shared" ref="C42:N42" si="5">(C41*100)/36</f>
        <v>0</v>
      </c>
      <c r="D42" s="17">
        <f t="shared" si="5"/>
        <v>0</v>
      </c>
      <c r="E42" s="17">
        <f t="shared" si="5"/>
        <v>2.7777777777777777</v>
      </c>
      <c r="F42" s="17">
        <f t="shared" si="5"/>
        <v>0</v>
      </c>
      <c r="G42" s="17">
        <f t="shared" si="5"/>
        <v>0</v>
      </c>
      <c r="H42" s="17">
        <f t="shared" si="5"/>
        <v>0</v>
      </c>
      <c r="I42" s="17">
        <f t="shared" si="5"/>
        <v>0</v>
      </c>
      <c r="J42" s="17">
        <f t="shared" si="5"/>
        <v>0</v>
      </c>
      <c r="K42" s="17">
        <f t="shared" si="5"/>
        <v>2.7777777777777777</v>
      </c>
      <c r="L42" s="17">
        <f t="shared" si="5"/>
        <v>0</v>
      </c>
      <c r="M42" s="17">
        <f t="shared" si="5"/>
        <v>2.7777777777777777</v>
      </c>
      <c r="N42" s="17">
        <f t="shared" si="5"/>
        <v>0</v>
      </c>
      <c r="O42" s="18">
        <f t="shared" si="0"/>
        <v>1.3888888888888886</v>
      </c>
      <c r="P42" s="20">
        <f t="shared" si="1"/>
        <v>0</v>
      </c>
      <c r="Q42" s="19">
        <f>(O42+'ПР-1'!S42)/2</f>
        <v>11.111111111111111</v>
      </c>
      <c r="R42" s="19">
        <f>(P42+'ПР-1'!T42)/2</f>
        <v>0</v>
      </c>
    </row>
    <row r="43" spans="1:18" ht="15" customHeight="1">
      <c r="A43" s="25" t="s">
        <v>7</v>
      </c>
      <c r="B43" s="26"/>
      <c r="C43" s="2">
        <f t="shared" ref="C43:N43" si="6">COUNTIF(C5:C40,"2")</f>
        <v>31</v>
      </c>
      <c r="D43" s="2">
        <f t="shared" si="6"/>
        <v>0</v>
      </c>
      <c r="E43" s="2">
        <f t="shared" si="6"/>
        <v>30</v>
      </c>
      <c r="F43" s="2">
        <f t="shared" si="6"/>
        <v>0</v>
      </c>
      <c r="G43" s="2">
        <f t="shared" si="6"/>
        <v>31</v>
      </c>
      <c r="H43" s="2">
        <f t="shared" si="6"/>
        <v>0</v>
      </c>
      <c r="I43" s="2">
        <f t="shared" si="6"/>
        <v>31</v>
      </c>
      <c r="J43" s="2">
        <f t="shared" si="6"/>
        <v>0</v>
      </c>
      <c r="K43" s="2">
        <f t="shared" si="6"/>
        <v>30</v>
      </c>
      <c r="L43" s="2">
        <f t="shared" si="6"/>
        <v>0</v>
      </c>
      <c r="M43" s="2">
        <f t="shared" si="6"/>
        <v>30</v>
      </c>
      <c r="N43" s="2">
        <f t="shared" si="6"/>
        <v>0</v>
      </c>
      <c r="O43" s="6">
        <f t="shared" si="0"/>
        <v>30.5</v>
      </c>
      <c r="P43" s="7">
        <f t="shared" si="1"/>
        <v>0</v>
      </c>
      <c r="Q43" s="12">
        <f>(O43+'ПР-1'!S43)/2</f>
        <v>27</v>
      </c>
      <c r="R43" s="12">
        <f>(P43+'ПР-1'!T43)/2</f>
        <v>0</v>
      </c>
    </row>
    <row r="44" spans="1:18">
      <c r="A44" s="27"/>
      <c r="B44" s="28"/>
      <c r="C44" s="17">
        <f t="shared" ref="C44:N44" si="7">(C43*100)/36</f>
        <v>86.111111111111114</v>
      </c>
      <c r="D44" s="17">
        <f t="shared" si="7"/>
        <v>0</v>
      </c>
      <c r="E44" s="17">
        <f t="shared" si="7"/>
        <v>83.333333333333329</v>
      </c>
      <c r="F44" s="17">
        <f t="shared" si="7"/>
        <v>0</v>
      </c>
      <c r="G44" s="17">
        <f t="shared" si="7"/>
        <v>86.111111111111114</v>
      </c>
      <c r="H44" s="17">
        <f t="shared" si="7"/>
        <v>0</v>
      </c>
      <c r="I44" s="17">
        <f t="shared" si="7"/>
        <v>86.111111111111114</v>
      </c>
      <c r="J44" s="17">
        <f t="shared" si="7"/>
        <v>0</v>
      </c>
      <c r="K44" s="17">
        <f t="shared" si="7"/>
        <v>83.333333333333329</v>
      </c>
      <c r="L44" s="17">
        <f t="shared" si="7"/>
        <v>0</v>
      </c>
      <c r="M44" s="17">
        <f t="shared" si="7"/>
        <v>83.333333333333329</v>
      </c>
      <c r="N44" s="17">
        <f t="shared" si="7"/>
        <v>0</v>
      </c>
      <c r="O44" s="18">
        <f t="shared" si="0"/>
        <v>84.722222222222214</v>
      </c>
      <c r="P44" s="20">
        <f t="shared" si="1"/>
        <v>0</v>
      </c>
      <c r="Q44" s="19">
        <f>(O44+'ПР-1'!S44)/2</f>
        <v>75</v>
      </c>
      <c r="R44" s="19">
        <f>(P44+'ПР-1'!T44)/2</f>
        <v>0</v>
      </c>
    </row>
    <row r="45" spans="1:18" ht="15" customHeight="1">
      <c r="A45" s="25" t="s">
        <v>8</v>
      </c>
      <c r="B45" s="26"/>
      <c r="C45" s="2">
        <f t="shared" ref="C45:N45" si="8">COUNTIF(C5:C40,"1")</f>
        <v>0</v>
      </c>
      <c r="D45" s="2">
        <f t="shared" si="8"/>
        <v>0</v>
      </c>
      <c r="E45" s="2">
        <f t="shared" si="8"/>
        <v>0</v>
      </c>
      <c r="F45" s="2">
        <f t="shared" si="8"/>
        <v>0</v>
      </c>
      <c r="G45" s="2">
        <f t="shared" si="8"/>
        <v>0</v>
      </c>
      <c r="H45" s="2">
        <f t="shared" si="8"/>
        <v>0</v>
      </c>
      <c r="I45" s="2">
        <f t="shared" si="8"/>
        <v>0</v>
      </c>
      <c r="J45" s="2">
        <f t="shared" si="8"/>
        <v>0</v>
      </c>
      <c r="K45" s="2">
        <f t="shared" si="8"/>
        <v>0</v>
      </c>
      <c r="L45" s="2">
        <f t="shared" si="8"/>
        <v>0</v>
      </c>
      <c r="M45" s="2">
        <f t="shared" si="8"/>
        <v>0</v>
      </c>
      <c r="N45" s="2">
        <f t="shared" si="8"/>
        <v>0</v>
      </c>
      <c r="O45" s="6">
        <f t="shared" si="0"/>
        <v>0</v>
      </c>
      <c r="P45" s="7">
        <f t="shared" si="1"/>
        <v>0</v>
      </c>
      <c r="Q45" s="12">
        <f>(O45+'ПР-1'!S45)/2</f>
        <v>0</v>
      </c>
      <c r="R45" s="12">
        <f>(P45+'ПР-1'!T45)/2</f>
        <v>0</v>
      </c>
    </row>
    <row r="46" spans="1:18">
      <c r="A46" s="27"/>
      <c r="B46" s="28"/>
      <c r="C46" s="17">
        <f t="shared" ref="C46:N46" si="9">(C45*100)/36</f>
        <v>0</v>
      </c>
      <c r="D46" s="17">
        <f t="shared" si="9"/>
        <v>0</v>
      </c>
      <c r="E46" s="17">
        <f t="shared" si="9"/>
        <v>0</v>
      </c>
      <c r="F46" s="17">
        <f t="shared" si="9"/>
        <v>0</v>
      </c>
      <c r="G46" s="17">
        <f t="shared" si="9"/>
        <v>0</v>
      </c>
      <c r="H46" s="17">
        <f t="shared" si="9"/>
        <v>0</v>
      </c>
      <c r="I46" s="17">
        <f t="shared" si="9"/>
        <v>0</v>
      </c>
      <c r="J46" s="17">
        <f t="shared" si="9"/>
        <v>0</v>
      </c>
      <c r="K46" s="17">
        <f t="shared" si="9"/>
        <v>0</v>
      </c>
      <c r="L46" s="17">
        <f t="shared" si="9"/>
        <v>0</v>
      </c>
      <c r="M46" s="17">
        <f t="shared" si="9"/>
        <v>0</v>
      </c>
      <c r="N46" s="17">
        <f t="shared" si="9"/>
        <v>0</v>
      </c>
      <c r="O46" s="18">
        <f t="shared" si="0"/>
        <v>0</v>
      </c>
      <c r="P46" s="20">
        <f t="shared" si="1"/>
        <v>0</v>
      </c>
      <c r="Q46" s="19">
        <f>(O46+'ПР-1'!S46)/2</f>
        <v>0</v>
      </c>
      <c r="R46" s="19">
        <f>(P46+'ПР-1'!T46)/2</f>
        <v>0</v>
      </c>
    </row>
    <row r="47" spans="1:18" ht="15" customHeight="1">
      <c r="A47" s="25" t="s">
        <v>9</v>
      </c>
      <c r="B47" s="26"/>
      <c r="C47" s="3">
        <f t="shared" ref="C47:N47" si="10">C41+C43+C45</f>
        <v>31</v>
      </c>
      <c r="D47" s="3">
        <f t="shared" si="10"/>
        <v>0</v>
      </c>
      <c r="E47" s="3">
        <f t="shared" si="10"/>
        <v>31</v>
      </c>
      <c r="F47" s="3">
        <f t="shared" si="10"/>
        <v>0</v>
      </c>
      <c r="G47" s="3">
        <f t="shared" si="10"/>
        <v>31</v>
      </c>
      <c r="H47" s="3">
        <f t="shared" si="10"/>
        <v>0</v>
      </c>
      <c r="I47" s="3">
        <f t="shared" si="10"/>
        <v>31</v>
      </c>
      <c r="J47" s="3">
        <f t="shared" si="10"/>
        <v>0</v>
      </c>
      <c r="K47" s="3">
        <f t="shared" si="10"/>
        <v>31</v>
      </c>
      <c r="L47" s="3">
        <f t="shared" si="10"/>
        <v>0</v>
      </c>
      <c r="M47" s="3">
        <f t="shared" si="10"/>
        <v>31</v>
      </c>
      <c r="N47" s="3">
        <f t="shared" si="10"/>
        <v>0</v>
      </c>
      <c r="O47" s="6">
        <f t="shared" si="0"/>
        <v>31</v>
      </c>
      <c r="P47" s="7">
        <f t="shared" si="1"/>
        <v>0</v>
      </c>
      <c r="Q47" s="12">
        <f>(O47+'ПР-1'!S47)/2</f>
        <v>31</v>
      </c>
      <c r="R47" s="12">
        <f>(P47+'ПР-1'!T47)/2</f>
        <v>0</v>
      </c>
    </row>
    <row r="48" spans="1:18" ht="15" customHeight="1">
      <c r="A48" s="27"/>
      <c r="B48" s="28"/>
      <c r="C48" s="17">
        <f t="shared" ref="C48:N48" si="11">(C47*100)/36</f>
        <v>86.111111111111114</v>
      </c>
      <c r="D48" s="17">
        <f t="shared" si="11"/>
        <v>0</v>
      </c>
      <c r="E48" s="17">
        <f t="shared" si="11"/>
        <v>86.111111111111114</v>
      </c>
      <c r="F48" s="17">
        <f t="shared" si="11"/>
        <v>0</v>
      </c>
      <c r="G48" s="17">
        <f t="shared" si="11"/>
        <v>86.111111111111114</v>
      </c>
      <c r="H48" s="17">
        <f t="shared" si="11"/>
        <v>0</v>
      </c>
      <c r="I48" s="17">
        <f t="shared" si="11"/>
        <v>86.111111111111114</v>
      </c>
      <c r="J48" s="17">
        <f t="shared" si="11"/>
        <v>0</v>
      </c>
      <c r="K48" s="17">
        <f t="shared" si="11"/>
        <v>86.111111111111114</v>
      </c>
      <c r="L48" s="17">
        <f t="shared" si="11"/>
        <v>0</v>
      </c>
      <c r="M48" s="17">
        <f t="shared" si="11"/>
        <v>86.111111111111114</v>
      </c>
      <c r="N48" s="17">
        <f t="shared" si="11"/>
        <v>0</v>
      </c>
      <c r="O48" s="21">
        <f t="shared" si="0"/>
        <v>86.1111111111111</v>
      </c>
      <c r="P48" s="22">
        <f t="shared" si="1"/>
        <v>0</v>
      </c>
      <c r="Q48" s="19">
        <f>(O48+'ПР-1'!S48)/2</f>
        <v>86.1111111111111</v>
      </c>
      <c r="R48" s="19">
        <f>(P48+'ПР-1'!T48)/2</f>
        <v>0</v>
      </c>
    </row>
    <row r="49" spans="17:18" ht="36" customHeight="1">
      <c r="Q49" s="14"/>
      <c r="R49" s="14"/>
    </row>
    <row r="50" spans="17:18">
      <c r="Q50" s="14"/>
      <c r="R50" s="14"/>
    </row>
    <row r="51" spans="17:18">
      <c r="Q51" s="14"/>
      <c r="R51" s="14"/>
    </row>
    <row r="52" spans="17:18">
      <c r="Q52" s="14"/>
      <c r="R52" s="14"/>
    </row>
    <row r="53" spans="17:18">
      <c r="Q53" s="14"/>
      <c r="R53" s="14"/>
    </row>
    <row r="54" spans="17:18">
      <c r="Q54" s="14"/>
      <c r="R54" s="14"/>
    </row>
    <row r="55" spans="17:18">
      <c r="Q55" s="14"/>
      <c r="R55" s="14"/>
    </row>
    <row r="56" spans="17:18">
      <c r="Q56" s="14"/>
      <c r="R56" s="14"/>
    </row>
    <row r="57" spans="17:18">
      <c r="Q57" s="14"/>
      <c r="R57" s="14"/>
    </row>
    <row r="58" spans="17:18">
      <c r="Q58" s="14"/>
      <c r="R58" s="14"/>
    </row>
    <row r="59" spans="17:18">
      <c r="Q59" s="14"/>
      <c r="R59" s="14"/>
    </row>
    <row r="60" spans="17:18">
      <c r="Q60" s="14"/>
      <c r="R60" s="14"/>
    </row>
    <row r="61" spans="17:18">
      <c r="Q61" s="14"/>
      <c r="R61" s="14"/>
    </row>
    <row r="62" spans="17:18">
      <c r="Q62" s="14"/>
      <c r="R62" s="14"/>
    </row>
    <row r="63" spans="17:18">
      <c r="Q63" s="14"/>
      <c r="R63" s="14"/>
    </row>
    <row r="64" spans="17:18">
      <c r="Q64" s="14"/>
      <c r="R64" s="14"/>
    </row>
    <row r="65" spans="17:18">
      <c r="Q65" s="14"/>
      <c r="R65" s="14"/>
    </row>
    <row r="66" spans="17:18">
      <c r="Q66" s="14"/>
      <c r="R66" s="14"/>
    </row>
    <row r="67" spans="17:18">
      <c r="Q67" s="14"/>
      <c r="R67" s="14"/>
    </row>
    <row r="68" spans="17:18">
      <c r="Q68" s="14"/>
      <c r="R68" s="14"/>
    </row>
    <row r="69" spans="17:18">
      <c r="Q69" s="14"/>
      <c r="R69" s="14"/>
    </row>
    <row r="70" spans="17:18">
      <c r="Q70" s="14"/>
      <c r="R70" s="14"/>
    </row>
    <row r="71" spans="17:18">
      <c r="Q71" s="14"/>
      <c r="R71" s="14"/>
    </row>
    <row r="72" spans="17:18">
      <c r="Q72" s="14"/>
      <c r="R72" s="14"/>
    </row>
    <row r="73" spans="17:18">
      <c r="Q73" s="14"/>
      <c r="R73" s="14"/>
    </row>
    <row r="74" spans="17:18">
      <c r="Q74" s="14"/>
      <c r="R74" s="14"/>
    </row>
    <row r="75" spans="17:18">
      <c r="Q75" s="14"/>
      <c r="R75" s="14"/>
    </row>
    <row r="76" spans="17:18">
      <c r="Q76" s="14"/>
      <c r="R76" s="14"/>
    </row>
    <row r="77" spans="17:18">
      <c r="Q77" s="14"/>
      <c r="R77" s="14"/>
    </row>
    <row r="78" spans="17:18">
      <c r="Q78" s="14"/>
      <c r="R78" s="14"/>
    </row>
    <row r="79" spans="17:18">
      <c r="Q79" s="14"/>
      <c r="R79" s="14"/>
    </row>
    <row r="80" spans="17:18">
      <c r="Q80" s="14"/>
      <c r="R80" s="14"/>
    </row>
    <row r="81" spans="17:18">
      <c r="Q81" s="14"/>
      <c r="R81" s="14"/>
    </row>
    <row r="82" spans="17:18">
      <c r="Q82" s="14"/>
      <c r="R82" s="14"/>
    </row>
    <row r="83" spans="17:18">
      <c r="Q83" s="14"/>
      <c r="R83" s="14"/>
    </row>
    <row r="84" spans="17:18">
      <c r="Q84" s="14"/>
      <c r="R84" s="14"/>
    </row>
    <row r="85" spans="17:18">
      <c r="Q85" s="14"/>
      <c r="R85" s="14"/>
    </row>
    <row r="86" spans="17:18">
      <c r="Q86" s="14"/>
      <c r="R86" s="14"/>
    </row>
    <row r="87" spans="17:18">
      <c r="Q87" s="14"/>
      <c r="R87" s="14"/>
    </row>
    <row r="88" spans="17:18">
      <c r="Q88" s="14"/>
      <c r="R88" s="14"/>
    </row>
    <row r="89" spans="17:18">
      <c r="Q89" s="14"/>
      <c r="R89" s="14"/>
    </row>
    <row r="90" spans="17:18">
      <c r="Q90" s="14"/>
      <c r="R90" s="14"/>
    </row>
    <row r="91" spans="17:18">
      <c r="Q91" s="14"/>
      <c r="R91" s="14"/>
    </row>
    <row r="92" spans="17:18">
      <c r="Q92" s="14"/>
      <c r="R92" s="14"/>
    </row>
    <row r="93" spans="17:18">
      <c r="Q93" s="14"/>
      <c r="R93" s="14"/>
    </row>
    <row r="94" spans="17:18">
      <c r="Q94" s="14"/>
      <c r="R94" s="14"/>
    </row>
    <row r="95" spans="17:18">
      <c r="Q95" s="14"/>
      <c r="R95" s="14"/>
    </row>
    <row r="96" spans="17:18">
      <c r="Q96" s="14"/>
      <c r="R96" s="14"/>
    </row>
    <row r="97" spans="17:18">
      <c r="Q97" s="14"/>
      <c r="R97" s="14"/>
    </row>
    <row r="98" spans="17:18">
      <c r="Q98" s="14"/>
      <c r="R98" s="14"/>
    </row>
    <row r="99" spans="17:18">
      <c r="Q99" s="14"/>
      <c r="R99" s="14"/>
    </row>
    <row r="100" spans="17:18">
      <c r="Q100" s="14"/>
      <c r="R100" s="14"/>
    </row>
    <row r="101" spans="17:18">
      <c r="Q101" s="14"/>
      <c r="R101" s="14"/>
    </row>
    <row r="102" spans="17:18">
      <c r="Q102" s="14"/>
      <c r="R102" s="14"/>
    </row>
    <row r="103" spans="17:18">
      <c r="Q103" s="14"/>
      <c r="R103" s="14"/>
    </row>
    <row r="104" spans="17:18">
      <c r="Q104" s="14"/>
      <c r="R104" s="14"/>
    </row>
    <row r="105" spans="17:18">
      <c r="Q105" s="14"/>
      <c r="R105" s="14"/>
    </row>
    <row r="106" spans="17:18">
      <c r="Q106" s="14"/>
      <c r="R106" s="14"/>
    </row>
    <row r="107" spans="17:18">
      <c r="Q107" s="14"/>
      <c r="R107" s="14"/>
    </row>
    <row r="108" spans="17:18">
      <c r="Q108" s="14"/>
      <c r="R108" s="14"/>
    </row>
    <row r="109" spans="17:18">
      <c r="Q109" s="14"/>
      <c r="R109" s="14"/>
    </row>
    <row r="110" spans="17:18">
      <c r="Q110" s="14"/>
      <c r="R110" s="14"/>
    </row>
    <row r="111" spans="17:18">
      <c r="Q111" s="14"/>
      <c r="R111" s="14"/>
    </row>
    <row r="112" spans="17:18">
      <c r="Q112" s="14"/>
      <c r="R112" s="14"/>
    </row>
    <row r="113" spans="17:18">
      <c r="Q113" s="14"/>
      <c r="R113" s="14"/>
    </row>
    <row r="114" spans="17:18">
      <c r="Q114" s="14"/>
      <c r="R114" s="14"/>
    </row>
    <row r="115" spans="17:18">
      <c r="Q115" s="14"/>
      <c r="R115" s="14"/>
    </row>
    <row r="116" spans="17:18">
      <c r="Q116" s="14"/>
      <c r="R116" s="14"/>
    </row>
    <row r="117" spans="17:18">
      <c r="Q117" s="14"/>
      <c r="R117" s="14"/>
    </row>
    <row r="118" spans="17:18">
      <c r="Q118" s="14"/>
      <c r="R118" s="14"/>
    </row>
    <row r="119" spans="17:18">
      <c r="Q119" s="14"/>
      <c r="R119" s="14"/>
    </row>
    <row r="120" spans="17:18">
      <c r="Q120" s="14"/>
      <c r="R120" s="14"/>
    </row>
    <row r="121" spans="17:18">
      <c r="Q121" s="14"/>
      <c r="R121" s="14"/>
    </row>
    <row r="122" spans="17:18">
      <c r="Q122" s="14"/>
      <c r="R122" s="14"/>
    </row>
    <row r="123" spans="17:18">
      <c r="Q123" s="14"/>
      <c r="R123" s="14"/>
    </row>
    <row r="124" spans="17:18">
      <c r="Q124" s="14"/>
      <c r="R124" s="14"/>
    </row>
    <row r="125" spans="17:18">
      <c r="Q125" s="14"/>
      <c r="R125" s="14"/>
    </row>
    <row r="126" spans="17:18">
      <c r="Q126" s="14"/>
      <c r="R126" s="14"/>
    </row>
    <row r="127" spans="17:18">
      <c r="Q127" s="14"/>
      <c r="R127" s="14"/>
    </row>
    <row r="128" spans="17:18">
      <c r="Q128" s="14"/>
      <c r="R128" s="14"/>
    </row>
    <row r="129" spans="17:18">
      <c r="Q129" s="14"/>
      <c r="R129" s="14"/>
    </row>
    <row r="130" spans="17:18">
      <c r="Q130" s="14"/>
      <c r="R130" s="14"/>
    </row>
    <row r="131" spans="17:18">
      <c r="Q131" s="14"/>
      <c r="R131" s="14"/>
    </row>
    <row r="132" spans="17:18">
      <c r="Q132" s="14"/>
      <c r="R132" s="14"/>
    </row>
    <row r="133" spans="17:18">
      <c r="Q133" s="14"/>
      <c r="R133" s="14"/>
    </row>
    <row r="134" spans="17:18">
      <c r="Q134" s="14"/>
      <c r="R134" s="14"/>
    </row>
    <row r="135" spans="17:18">
      <c r="Q135" s="14"/>
      <c r="R135" s="14"/>
    </row>
    <row r="136" spans="17:18">
      <c r="Q136" s="14"/>
      <c r="R136" s="14"/>
    </row>
    <row r="137" spans="17:18">
      <c r="Q137" s="14"/>
      <c r="R137" s="14"/>
    </row>
    <row r="138" spans="17:18">
      <c r="Q138" s="14"/>
      <c r="R138" s="14"/>
    </row>
    <row r="139" spans="17:18">
      <c r="Q139" s="14"/>
      <c r="R139" s="14"/>
    </row>
    <row r="140" spans="17:18">
      <c r="Q140" s="14"/>
      <c r="R140" s="14"/>
    </row>
    <row r="141" spans="17:18">
      <c r="Q141" s="14"/>
      <c r="R141" s="14"/>
    </row>
    <row r="142" spans="17:18">
      <c r="Q142" s="14"/>
      <c r="R142" s="14"/>
    </row>
    <row r="143" spans="17:18">
      <c r="Q143" s="14"/>
      <c r="R143" s="14"/>
    </row>
    <row r="144" spans="17:18">
      <c r="Q144" s="14"/>
      <c r="R144" s="14"/>
    </row>
    <row r="145" spans="17:18">
      <c r="Q145" s="14"/>
      <c r="R145" s="14"/>
    </row>
    <row r="146" spans="17:18">
      <c r="Q146" s="14"/>
      <c r="R146" s="14"/>
    </row>
    <row r="147" spans="17:18">
      <c r="Q147" s="14"/>
      <c r="R147" s="14"/>
    </row>
    <row r="148" spans="17:18">
      <c r="Q148" s="14"/>
      <c r="R148" s="14"/>
    </row>
    <row r="149" spans="17:18">
      <c r="Q149" s="14"/>
      <c r="R149" s="14"/>
    </row>
    <row r="150" spans="17:18">
      <c r="Q150" s="14"/>
      <c r="R150" s="14"/>
    </row>
    <row r="151" spans="17:18">
      <c r="Q151" s="14"/>
      <c r="R151" s="14"/>
    </row>
    <row r="152" spans="17:18">
      <c r="Q152" s="14"/>
      <c r="R152" s="14"/>
    </row>
    <row r="153" spans="17:18">
      <c r="Q153" s="14"/>
      <c r="R153" s="14"/>
    </row>
    <row r="154" spans="17:18">
      <c r="Q154" s="14"/>
      <c r="R154" s="14"/>
    </row>
    <row r="155" spans="17:18">
      <c r="Q155" s="14"/>
      <c r="R155" s="14"/>
    </row>
    <row r="156" spans="17:18">
      <c r="Q156" s="14"/>
      <c r="R156" s="14"/>
    </row>
    <row r="157" spans="17:18">
      <c r="Q157" s="14"/>
      <c r="R157" s="14"/>
    </row>
    <row r="158" spans="17:18">
      <c r="Q158" s="14"/>
      <c r="R158" s="14"/>
    </row>
    <row r="159" spans="17:18">
      <c r="Q159" s="14"/>
      <c r="R159" s="14"/>
    </row>
    <row r="160" spans="17:18">
      <c r="Q160" s="14"/>
      <c r="R160" s="14"/>
    </row>
    <row r="161" spans="17:18">
      <c r="Q161" s="14"/>
      <c r="R161" s="14"/>
    </row>
    <row r="162" spans="17:18">
      <c r="Q162" s="14"/>
      <c r="R162" s="14"/>
    </row>
    <row r="163" spans="17:18">
      <c r="Q163" s="14"/>
      <c r="R163" s="14"/>
    </row>
    <row r="164" spans="17:18">
      <c r="Q164" s="14"/>
      <c r="R164" s="14"/>
    </row>
    <row r="165" spans="17:18">
      <c r="Q165" s="14"/>
      <c r="R165" s="14"/>
    </row>
    <row r="166" spans="17:18">
      <c r="Q166" s="14"/>
      <c r="R166" s="14"/>
    </row>
    <row r="167" spans="17:18">
      <c r="Q167" s="14"/>
      <c r="R167" s="14"/>
    </row>
    <row r="168" spans="17:18">
      <c r="Q168" s="14"/>
      <c r="R168" s="14"/>
    </row>
    <row r="169" spans="17:18">
      <c r="Q169" s="14"/>
      <c r="R169" s="14"/>
    </row>
    <row r="170" spans="17:18">
      <c r="Q170" s="14"/>
      <c r="R170" s="14"/>
    </row>
    <row r="171" spans="17:18">
      <c r="Q171" s="14"/>
      <c r="R171" s="14"/>
    </row>
    <row r="172" spans="17:18">
      <c r="Q172" s="14"/>
      <c r="R172" s="14"/>
    </row>
    <row r="173" spans="17:18">
      <c r="Q173" s="14"/>
      <c r="R173" s="14"/>
    </row>
    <row r="174" spans="17:18">
      <c r="Q174" s="14"/>
      <c r="R174" s="14"/>
    </row>
    <row r="175" spans="17:18">
      <c r="Q175" s="14"/>
      <c r="R175" s="14"/>
    </row>
    <row r="176" spans="17:18">
      <c r="Q176" s="14"/>
      <c r="R176" s="14"/>
    </row>
    <row r="177" spans="17:18">
      <c r="Q177" s="14"/>
      <c r="R177" s="14"/>
    </row>
    <row r="178" spans="17:18">
      <c r="Q178" s="14"/>
      <c r="R178" s="14"/>
    </row>
    <row r="179" spans="17:18">
      <c r="Q179" s="14"/>
      <c r="R179" s="14"/>
    </row>
    <row r="180" spans="17:18">
      <c r="Q180" s="14"/>
      <c r="R180" s="14"/>
    </row>
    <row r="181" spans="17:18">
      <c r="Q181" s="14"/>
      <c r="R181" s="14"/>
    </row>
    <row r="182" spans="17:18">
      <c r="Q182" s="14"/>
      <c r="R182" s="14"/>
    </row>
    <row r="183" spans="17:18">
      <c r="Q183" s="14"/>
      <c r="R183" s="14"/>
    </row>
    <row r="184" spans="17:18">
      <c r="Q184" s="14"/>
      <c r="R184" s="14"/>
    </row>
    <row r="185" spans="17:18">
      <c r="Q185" s="14"/>
      <c r="R185" s="14"/>
    </row>
    <row r="186" spans="17:18">
      <c r="Q186" s="14"/>
      <c r="R186" s="14"/>
    </row>
    <row r="187" spans="17:18">
      <c r="Q187" s="14"/>
      <c r="R187" s="14"/>
    </row>
    <row r="188" spans="17:18">
      <c r="Q188" s="14"/>
      <c r="R188" s="14"/>
    </row>
    <row r="189" spans="17:18">
      <c r="Q189" s="14"/>
      <c r="R189" s="14"/>
    </row>
    <row r="190" spans="17:18">
      <c r="Q190" s="14"/>
      <c r="R190" s="14"/>
    </row>
    <row r="191" spans="17:18">
      <c r="Q191" s="14"/>
      <c r="R191" s="14"/>
    </row>
    <row r="192" spans="17:18">
      <c r="Q192" s="14"/>
      <c r="R192" s="14"/>
    </row>
    <row r="193" spans="17:18">
      <c r="Q193" s="14"/>
      <c r="R193" s="14"/>
    </row>
    <row r="194" spans="17:18">
      <c r="Q194" s="14"/>
      <c r="R194" s="14"/>
    </row>
    <row r="195" spans="17:18">
      <c r="Q195" s="14"/>
      <c r="R195" s="14"/>
    </row>
    <row r="196" spans="17:18">
      <c r="Q196" s="14"/>
      <c r="R196" s="14"/>
    </row>
    <row r="197" spans="17:18">
      <c r="Q197" s="14"/>
      <c r="R197" s="14"/>
    </row>
    <row r="198" spans="17:18">
      <c r="Q198" s="14"/>
      <c r="R198" s="14"/>
    </row>
    <row r="199" spans="17:18">
      <c r="Q199" s="14"/>
      <c r="R199" s="14"/>
    </row>
    <row r="200" spans="17:18">
      <c r="Q200" s="14"/>
      <c r="R200" s="14"/>
    </row>
    <row r="201" spans="17:18">
      <c r="Q201" s="14"/>
      <c r="R201" s="14"/>
    </row>
    <row r="202" spans="17:18">
      <c r="Q202" s="14"/>
      <c r="R202" s="14"/>
    </row>
    <row r="203" spans="17:18">
      <c r="Q203" s="14"/>
      <c r="R203" s="14"/>
    </row>
    <row r="204" spans="17:18">
      <c r="Q204" s="14"/>
      <c r="R204" s="14"/>
    </row>
    <row r="205" spans="17:18">
      <c r="Q205" s="14"/>
      <c r="R205" s="14"/>
    </row>
    <row r="206" spans="17:18">
      <c r="Q206" s="14"/>
      <c r="R206" s="14"/>
    </row>
    <row r="207" spans="17:18">
      <c r="Q207" s="14"/>
      <c r="R207" s="14"/>
    </row>
    <row r="208" spans="17:18">
      <c r="Q208" s="14"/>
      <c r="R208" s="14"/>
    </row>
    <row r="209" spans="17:18">
      <c r="Q209" s="14"/>
      <c r="R209" s="14"/>
    </row>
    <row r="210" spans="17:18">
      <c r="Q210" s="14"/>
      <c r="R210" s="14"/>
    </row>
    <row r="211" spans="17:18">
      <c r="Q211" s="14"/>
      <c r="R211" s="14"/>
    </row>
    <row r="212" spans="17:18">
      <c r="Q212" s="14"/>
      <c r="R212" s="14"/>
    </row>
    <row r="213" spans="17:18">
      <c r="Q213" s="14"/>
      <c r="R213" s="14"/>
    </row>
    <row r="214" spans="17:18">
      <c r="Q214" s="14"/>
      <c r="R214" s="14"/>
    </row>
    <row r="215" spans="17:18">
      <c r="Q215" s="14"/>
      <c r="R215" s="14"/>
    </row>
    <row r="216" spans="17:18">
      <c r="Q216" s="14"/>
      <c r="R216" s="14"/>
    </row>
    <row r="217" spans="17:18">
      <c r="Q217" s="14"/>
      <c r="R217" s="14"/>
    </row>
    <row r="218" spans="17:18">
      <c r="Q218" s="14"/>
      <c r="R218" s="14"/>
    </row>
    <row r="219" spans="17:18">
      <c r="Q219" s="14"/>
      <c r="R219" s="14"/>
    </row>
    <row r="220" spans="17:18">
      <c r="Q220" s="14"/>
      <c r="R220" s="14"/>
    </row>
    <row r="221" spans="17:18">
      <c r="Q221" s="14"/>
      <c r="R221" s="14"/>
    </row>
    <row r="222" spans="17:18">
      <c r="Q222" s="14"/>
      <c r="R222" s="14"/>
    </row>
    <row r="223" spans="17:18">
      <c r="Q223" s="14"/>
      <c r="R223" s="14"/>
    </row>
    <row r="224" spans="17:18">
      <c r="Q224" s="14"/>
      <c r="R224" s="14"/>
    </row>
    <row r="225" spans="17:18">
      <c r="Q225" s="14"/>
      <c r="R225" s="14"/>
    </row>
    <row r="226" spans="17:18">
      <c r="Q226" s="14"/>
      <c r="R226" s="14"/>
    </row>
    <row r="227" spans="17:18">
      <c r="Q227" s="14"/>
      <c r="R227" s="14"/>
    </row>
    <row r="228" spans="17:18">
      <c r="Q228" s="14"/>
      <c r="R228" s="14"/>
    </row>
    <row r="229" spans="17:18">
      <c r="Q229" s="14"/>
      <c r="R229" s="14"/>
    </row>
    <row r="230" spans="17:18">
      <c r="Q230" s="14"/>
      <c r="R230" s="14"/>
    </row>
    <row r="231" spans="17:18">
      <c r="Q231" s="14"/>
      <c r="R231" s="14"/>
    </row>
    <row r="232" spans="17:18">
      <c r="Q232" s="14"/>
      <c r="R232" s="14"/>
    </row>
    <row r="233" spans="17:18">
      <c r="Q233" s="14"/>
      <c r="R233" s="14"/>
    </row>
    <row r="234" spans="17:18">
      <c r="Q234" s="14"/>
      <c r="R234" s="14"/>
    </row>
    <row r="235" spans="17:18">
      <c r="Q235" s="14"/>
      <c r="R235" s="14"/>
    </row>
    <row r="236" spans="17:18">
      <c r="Q236" s="14"/>
      <c r="R236" s="14"/>
    </row>
    <row r="237" spans="17:18">
      <c r="Q237" s="14"/>
      <c r="R237" s="14"/>
    </row>
    <row r="238" spans="17:18">
      <c r="Q238" s="14"/>
      <c r="R238" s="14"/>
    </row>
    <row r="239" spans="17:18">
      <c r="Q239" s="14"/>
      <c r="R239" s="14"/>
    </row>
    <row r="240" spans="17:18">
      <c r="Q240" s="14"/>
      <c r="R240" s="14"/>
    </row>
    <row r="241" spans="17:18">
      <c r="Q241" s="14"/>
      <c r="R241" s="14"/>
    </row>
    <row r="242" spans="17:18">
      <c r="Q242" s="14"/>
      <c r="R242" s="14"/>
    </row>
    <row r="243" spans="17:18">
      <c r="Q243" s="14"/>
      <c r="R243" s="14"/>
    </row>
    <row r="244" spans="17:18">
      <c r="Q244" s="14"/>
      <c r="R244" s="14"/>
    </row>
    <row r="245" spans="17:18">
      <c r="Q245" s="14"/>
      <c r="R245" s="14"/>
    </row>
    <row r="246" spans="17:18">
      <c r="Q246" s="14"/>
      <c r="R246" s="14"/>
    </row>
    <row r="247" spans="17:18">
      <c r="Q247" s="14"/>
      <c r="R247" s="14"/>
    </row>
    <row r="248" spans="17:18">
      <c r="Q248" s="14"/>
      <c r="R248" s="14"/>
    </row>
    <row r="249" spans="17:18">
      <c r="Q249" s="14"/>
      <c r="R249" s="14"/>
    </row>
    <row r="250" spans="17:18">
      <c r="Q250" s="14"/>
      <c r="R250" s="14"/>
    </row>
    <row r="251" spans="17:18">
      <c r="Q251" s="14"/>
      <c r="R251" s="14"/>
    </row>
    <row r="252" spans="17:18">
      <c r="Q252" s="14"/>
      <c r="R252" s="14"/>
    </row>
    <row r="253" spans="17:18">
      <c r="Q253" s="14"/>
      <c r="R253" s="14"/>
    </row>
    <row r="254" spans="17:18">
      <c r="Q254" s="14"/>
      <c r="R254" s="14"/>
    </row>
    <row r="255" spans="17:18">
      <c r="Q255" s="14"/>
      <c r="R255" s="14"/>
    </row>
    <row r="256" spans="17:18">
      <c r="Q256" s="14"/>
      <c r="R256" s="14"/>
    </row>
    <row r="257" spans="17:18">
      <c r="Q257" s="14"/>
      <c r="R257" s="14"/>
    </row>
    <row r="258" spans="17:18">
      <c r="Q258" s="14"/>
      <c r="R258" s="14"/>
    </row>
    <row r="259" spans="17:18">
      <c r="Q259" s="14"/>
      <c r="R259" s="14"/>
    </row>
    <row r="260" spans="17:18">
      <c r="Q260" s="14"/>
      <c r="R260" s="14"/>
    </row>
    <row r="261" spans="17:18">
      <c r="Q261" s="14"/>
      <c r="R261" s="14"/>
    </row>
    <row r="262" spans="17:18">
      <c r="Q262" s="14"/>
      <c r="R262" s="14"/>
    </row>
    <row r="263" spans="17:18">
      <c r="Q263" s="14"/>
      <c r="R263" s="14"/>
    </row>
    <row r="264" spans="17:18">
      <c r="Q264" s="14"/>
      <c r="R264" s="14"/>
    </row>
    <row r="265" spans="17:18">
      <c r="Q265" s="14"/>
      <c r="R265" s="14"/>
    </row>
    <row r="266" spans="17:18">
      <c r="Q266" s="14"/>
      <c r="R266" s="14"/>
    </row>
    <row r="267" spans="17:18">
      <c r="Q267" s="14"/>
      <c r="R267" s="14"/>
    </row>
    <row r="268" spans="17:18">
      <c r="Q268" s="14"/>
      <c r="R268" s="14"/>
    </row>
    <row r="269" spans="17:18">
      <c r="Q269" s="14"/>
      <c r="R269" s="14"/>
    </row>
    <row r="270" spans="17:18">
      <c r="Q270" s="14"/>
      <c r="R270" s="14"/>
    </row>
    <row r="271" spans="17:18">
      <c r="Q271" s="14"/>
      <c r="R271" s="14"/>
    </row>
    <row r="272" spans="17:18">
      <c r="Q272" s="14"/>
      <c r="R272" s="14"/>
    </row>
    <row r="273" spans="17:18">
      <c r="Q273" s="14"/>
      <c r="R273" s="14"/>
    </row>
    <row r="274" spans="17:18">
      <c r="Q274" s="14"/>
      <c r="R274" s="14"/>
    </row>
    <row r="275" spans="17:18">
      <c r="Q275" s="14"/>
      <c r="R275" s="14"/>
    </row>
    <row r="276" spans="17:18">
      <c r="Q276" s="14"/>
      <c r="R276" s="14"/>
    </row>
    <row r="277" spans="17:18">
      <c r="Q277" s="14"/>
      <c r="R277" s="14"/>
    </row>
    <row r="278" spans="17:18">
      <c r="Q278" s="14"/>
      <c r="R278" s="14"/>
    </row>
    <row r="279" spans="17:18">
      <c r="Q279" s="14"/>
      <c r="R279" s="14"/>
    </row>
    <row r="280" spans="17:18">
      <c r="Q280" s="14"/>
      <c r="R280" s="14"/>
    </row>
    <row r="281" spans="17:18">
      <c r="Q281" s="14"/>
      <c r="R281" s="14"/>
    </row>
    <row r="282" spans="17:18">
      <c r="Q282" s="14"/>
      <c r="R282" s="14"/>
    </row>
    <row r="283" spans="17:18">
      <c r="Q283" s="14"/>
      <c r="R283" s="14"/>
    </row>
    <row r="284" spans="17:18">
      <c r="Q284" s="14"/>
      <c r="R284" s="14"/>
    </row>
    <row r="285" spans="17:18">
      <c r="Q285" s="14"/>
      <c r="R285" s="14"/>
    </row>
    <row r="286" spans="17:18">
      <c r="Q286" s="14"/>
      <c r="R286" s="14"/>
    </row>
    <row r="287" spans="17:18">
      <c r="Q287" s="14"/>
      <c r="R287" s="14"/>
    </row>
    <row r="288" spans="17:18">
      <c r="Q288" s="14"/>
      <c r="R288" s="14"/>
    </row>
    <row r="289" spans="17:18">
      <c r="Q289" s="14"/>
      <c r="R289" s="14"/>
    </row>
    <row r="290" spans="17:18">
      <c r="Q290" s="14"/>
      <c r="R290" s="14"/>
    </row>
    <row r="291" spans="17:18">
      <c r="Q291" s="14"/>
      <c r="R291" s="14"/>
    </row>
    <row r="292" spans="17:18">
      <c r="Q292" s="14"/>
      <c r="R292" s="14"/>
    </row>
    <row r="293" spans="17:18">
      <c r="Q293" s="14"/>
      <c r="R293" s="14"/>
    </row>
    <row r="294" spans="17:18">
      <c r="Q294" s="14"/>
      <c r="R294" s="14"/>
    </row>
    <row r="295" spans="17:18">
      <c r="Q295" s="14"/>
      <c r="R295" s="14"/>
    </row>
    <row r="296" spans="17:18">
      <c r="Q296" s="14"/>
      <c r="R296" s="14"/>
    </row>
    <row r="297" spans="17:18">
      <c r="Q297" s="14"/>
      <c r="R297" s="14"/>
    </row>
    <row r="298" spans="17:18">
      <c r="Q298" s="14"/>
      <c r="R298" s="14"/>
    </row>
    <row r="299" spans="17:18">
      <c r="Q299" s="14"/>
      <c r="R299" s="14"/>
    </row>
    <row r="300" spans="17:18">
      <c r="Q300" s="14"/>
      <c r="R300" s="14"/>
    </row>
    <row r="301" spans="17:18">
      <c r="Q301" s="14"/>
      <c r="R301" s="14"/>
    </row>
    <row r="302" spans="17:18">
      <c r="Q302" s="14"/>
      <c r="R302" s="14"/>
    </row>
    <row r="303" spans="17:18">
      <c r="Q303" s="14"/>
      <c r="R303" s="14"/>
    </row>
    <row r="304" spans="17:18">
      <c r="Q304" s="14"/>
      <c r="R304" s="14"/>
    </row>
    <row r="305" spans="17:18">
      <c r="Q305" s="14"/>
      <c r="R305" s="14"/>
    </row>
    <row r="306" spans="17:18">
      <c r="Q306" s="14"/>
      <c r="R306" s="14"/>
    </row>
    <row r="307" spans="17:18">
      <c r="Q307" s="14"/>
      <c r="R307" s="14"/>
    </row>
    <row r="308" spans="17:18">
      <c r="Q308" s="14"/>
      <c r="R308" s="14"/>
    </row>
    <row r="309" spans="17:18">
      <c r="Q309" s="14"/>
      <c r="R309" s="14"/>
    </row>
    <row r="310" spans="17:18">
      <c r="Q310" s="14"/>
      <c r="R310" s="14"/>
    </row>
    <row r="311" spans="17:18">
      <c r="Q311" s="14"/>
      <c r="R311" s="14"/>
    </row>
    <row r="312" spans="17:18">
      <c r="Q312" s="14"/>
      <c r="R312" s="14"/>
    </row>
    <row r="313" spans="17:18">
      <c r="Q313" s="14"/>
      <c r="R313" s="14"/>
    </row>
    <row r="314" spans="17:18">
      <c r="Q314" s="14"/>
      <c r="R314" s="14"/>
    </row>
    <row r="315" spans="17:18">
      <c r="Q315" s="14"/>
      <c r="R315" s="14"/>
    </row>
    <row r="316" spans="17:18">
      <c r="Q316" s="14"/>
      <c r="R316" s="14"/>
    </row>
    <row r="317" spans="17:18">
      <c r="Q317" s="14"/>
      <c r="R317" s="14"/>
    </row>
    <row r="318" spans="17:18">
      <c r="Q318" s="14"/>
      <c r="R318" s="14"/>
    </row>
    <row r="319" spans="17:18">
      <c r="Q319" s="14"/>
      <c r="R319" s="14"/>
    </row>
    <row r="320" spans="17:18">
      <c r="Q320" s="14"/>
      <c r="R320" s="14"/>
    </row>
    <row r="321" spans="17:18">
      <c r="Q321" s="14"/>
      <c r="R321" s="14"/>
    </row>
    <row r="322" spans="17:18">
      <c r="Q322" s="14"/>
      <c r="R322" s="14"/>
    </row>
    <row r="323" spans="17:18">
      <c r="Q323" s="14"/>
      <c r="R323" s="14"/>
    </row>
    <row r="324" spans="17:18">
      <c r="Q324" s="14"/>
      <c r="R324" s="14"/>
    </row>
    <row r="325" spans="17:18">
      <c r="Q325" s="14"/>
      <c r="R325" s="14"/>
    </row>
    <row r="326" spans="17:18">
      <c r="Q326" s="14"/>
      <c r="R326" s="14"/>
    </row>
    <row r="327" spans="17:18">
      <c r="Q327" s="14"/>
      <c r="R327" s="14"/>
    </row>
    <row r="328" spans="17:18">
      <c r="Q328" s="14"/>
      <c r="R328" s="14"/>
    </row>
    <row r="329" spans="17:18">
      <c r="Q329" s="14"/>
      <c r="R329" s="14"/>
    </row>
    <row r="330" spans="17:18">
      <c r="Q330" s="14"/>
      <c r="R330" s="14"/>
    </row>
    <row r="331" spans="17:18">
      <c r="Q331" s="14"/>
      <c r="R331" s="14"/>
    </row>
    <row r="332" spans="17:18">
      <c r="Q332" s="14"/>
      <c r="R332" s="14"/>
    </row>
    <row r="333" spans="17:18">
      <c r="Q333" s="14"/>
      <c r="R333" s="14"/>
    </row>
    <row r="334" spans="17:18">
      <c r="Q334" s="14"/>
      <c r="R334" s="14"/>
    </row>
    <row r="335" spans="17:18">
      <c r="Q335" s="14"/>
      <c r="R335" s="14"/>
    </row>
    <row r="336" spans="17:18">
      <c r="Q336" s="14"/>
      <c r="R336" s="14"/>
    </row>
    <row r="337" spans="17:18">
      <c r="Q337" s="14"/>
      <c r="R337" s="14"/>
    </row>
    <row r="338" spans="17:18">
      <c r="Q338" s="14"/>
      <c r="R338" s="14"/>
    </row>
    <row r="339" spans="17:18">
      <c r="Q339" s="14"/>
      <c r="R339" s="14"/>
    </row>
    <row r="340" spans="17:18">
      <c r="Q340" s="14"/>
      <c r="R340" s="14"/>
    </row>
    <row r="341" spans="17:18">
      <c r="Q341" s="14"/>
      <c r="R341" s="14"/>
    </row>
    <row r="342" spans="17:18">
      <c r="Q342" s="14"/>
      <c r="R342" s="14"/>
    </row>
    <row r="343" spans="17:18">
      <c r="Q343" s="14"/>
      <c r="R343" s="14"/>
    </row>
    <row r="344" spans="17:18">
      <c r="Q344" s="14"/>
      <c r="R344" s="14"/>
    </row>
    <row r="345" spans="17:18">
      <c r="Q345" s="14"/>
      <c r="R345" s="14"/>
    </row>
    <row r="346" spans="17:18">
      <c r="Q346" s="14"/>
      <c r="R346" s="14"/>
    </row>
    <row r="347" spans="17:18">
      <c r="Q347" s="14"/>
      <c r="R347" s="14"/>
    </row>
    <row r="348" spans="17:18">
      <c r="Q348" s="14"/>
      <c r="R348" s="14"/>
    </row>
    <row r="349" spans="17:18">
      <c r="Q349" s="14"/>
      <c r="R349" s="14"/>
    </row>
    <row r="350" spans="17:18">
      <c r="Q350" s="14"/>
      <c r="R350" s="14"/>
    </row>
    <row r="351" spans="17:18">
      <c r="Q351" s="14"/>
      <c r="R351" s="14"/>
    </row>
    <row r="352" spans="17:18">
      <c r="Q352" s="14"/>
      <c r="R352" s="14"/>
    </row>
    <row r="353" spans="17:18">
      <c r="Q353" s="14"/>
      <c r="R353" s="14"/>
    </row>
    <row r="354" spans="17:18">
      <c r="Q354" s="14"/>
      <c r="R354" s="14"/>
    </row>
    <row r="355" spans="17:18">
      <c r="Q355" s="14"/>
      <c r="R355" s="14"/>
    </row>
    <row r="356" spans="17:18">
      <c r="Q356" s="14"/>
      <c r="R356" s="14"/>
    </row>
    <row r="357" spans="17:18">
      <c r="Q357" s="14"/>
      <c r="R357" s="14"/>
    </row>
    <row r="358" spans="17:18">
      <c r="Q358" s="14"/>
      <c r="R358" s="14"/>
    </row>
    <row r="359" spans="17:18">
      <c r="Q359" s="14"/>
      <c r="R359" s="14"/>
    </row>
    <row r="360" spans="17:18">
      <c r="Q360" s="14"/>
      <c r="R360" s="14"/>
    </row>
    <row r="361" spans="17:18">
      <c r="Q361" s="14"/>
      <c r="R361" s="14"/>
    </row>
    <row r="362" spans="17:18">
      <c r="Q362" s="14"/>
      <c r="R362" s="14"/>
    </row>
    <row r="363" spans="17:18">
      <c r="Q363" s="14"/>
      <c r="R363" s="14"/>
    </row>
    <row r="364" spans="17:18">
      <c r="Q364" s="14"/>
      <c r="R364" s="14"/>
    </row>
    <row r="365" spans="17:18">
      <c r="Q365" s="14"/>
      <c r="R365" s="14"/>
    </row>
    <row r="366" spans="17:18">
      <c r="Q366" s="14"/>
      <c r="R366" s="14"/>
    </row>
    <row r="367" spans="17:18">
      <c r="Q367" s="14"/>
      <c r="R367" s="14"/>
    </row>
    <row r="368" spans="17:18">
      <c r="Q368" s="14"/>
      <c r="R368" s="14"/>
    </row>
    <row r="369" spans="17:18">
      <c r="Q369" s="14"/>
      <c r="R369" s="14"/>
    </row>
    <row r="370" spans="17:18">
      <c r="Q370" s="14"/>
      <c r="R370" s="14"/>
    </row>
    <row r="371" spans="17:18">
      <c r="Q371" s="14"/>
      <c r="R371" s="14"/>
    </row>
    <row r="372" spans="17:18">
      <c r="Q372" s="14"/>
      <c r="R372" s="14"/>
    </row>
    <row r="373" spans="17:18">
      <c r="Q373" s="14"/>
      <c r="R373" s="14"/>
    </row>
    <row r="374" spans="17:18">
      <c r="Q374" s="14"/>
      <c r="R374" s="14"/>
    </row>
    <row r="375" spans="17:18">
      <c r="Q375" s="14"/>
      <c r="R375" s="14"/>
    </row>
    <row r="376" spans="17:18">
      <c r="Q376" s="14"/>
      <c r="R376" s="14"/>
    </row>
    <row r="377" spans="17:18">
      <c r="Q377" s="14"/>
      <c r="R377" s="14"/>
    </row>
    <row r="378" spans="17:18">
      <c r="Q378" s="14"/>
      <c r="R378" s="14"/>
    </row>
    <row r="379" spans="17:18">
      <c r="Q379" s="14"/>
      <c r="R379" s="14"/>
    </row>
    <row r="380" spans="17:18">
      <c r="Q380" s="14"/>
      <c r="R380" s="14"/>
    </row>
    <row r="381" spans="17:18">
      <c r="Q381" s="14"/>
      <c r="R381" s="14"/>
    </row>
    <row r="382" spans="17:18">
      <c r="Q382" s="14"/>
      <c r="R382" s="14"/>
    </row>
    <row r="383" spans="17:18">
      <c r="Q383" s="14"/>
      <c r="R383" s="14"/>
    </row>
    <row r="384" spans="17:18">
      <c r="Q384" s="14"/>
      <c r="R384" s="14"/>
    </row>
    <row r="385" spans="17:18">
      <c r="Q385" s="14"/>
      <c r="R385" s="14"/>
    </row>
    <row r="386" spans="17:18">
      <c r="Q386" s="14"/>
      <c r="R386" s="14"/>
    </row>
    <row r="387" spans="17:18">
      <c r="Q387" s="14"/>
      <c r="R387" s="14"/>
    </row>
    <row r="388" spans="17:18">
      <c r="Q388" s="14"/>
      <c r="R388" s="14"/>
    </row>
    <row r="389" spans="17:18">
      <c r="Q389" s="14"/>
      <c r="R389" s="14"/>
    </row>
    <row r="390" spans="17:18">
      <c r="Q390" s="14"/>
      <c r="R390" s="14"/>
    </row>
    <row r="391" spans="17:18">
      <c r="Q391" s="14"/>
      <c r="R391" s="14"/>
    </row>
    <row r="392" spans="17:18">
      <c r="Q392" s="14"/>
      <c r="R392" s="14"/>
    </row>
    <row r="393" spans="17:18">
      <c r="Q393" s="14"/>
      <c r="R393" s="14"/>
    </row>
    <row r="394" spans="17:18">
      <c r="Q394" s="14"/>
      <c r="R394" s="14"/>
    </row>
    <row r="395" spans="17:18">
      <c r="Q395" s="14"/>
      <c r="R395" s="14"/>
    </row>
    <row r="396" spans="17:18">
      <c r="Q396" s="14"/>
      <c r="R396" s="14"/>
    </row>
    <row r="397" spans="17:18">
      <c r="Q397" s="14"/>
      <c r="R397" s="14"/>
    </row>
    <row r="398" spans="17:18">
      <c r="Q398" s="14"/>
      <c r="R398" s="14"/>
    </row>
    <row r="399" spans="17:18">
      <c r="Q399" s="14"/>
      <c r="R399" s="14"/>
    </row>
    <row r="400" spans="17:18">
      <c r="Q400" s="14"/>
      <c r="R400" s="14"/>
    </row>
    <row r="401" spans="17:18">
      <c r="Q401" s="14"/>
      <c r="R401" s="14"/>
    </row>
    <row r="402" spans="17:18">
      <c r="Q402" s="14"/>
      <c r="R402" s="14"/>
    </row>
    <row r="403" spans="17:18">
      <c r="Q403" s="14"/>
      <c r="R403" s="14"/>
    </row>
    <row r="404" spans="17:18">
      <c r="Q404" s="14"/>
      <c r="R404" s="14"/>
    </row>
    <row r="405" spans="17:18">
      <c r="Q405" s="14"/>
      <c r="R405" s="14"/>
    </row>
    <row r="406" spans="17:18">
      <c r="Q406" s="14"/>
      <c r="R406" s="14"/>
    </row>
    <row r="407" spans="17:18">
      <c r="Q407" s="14"/>
      <c r="R407" s="14"/>
    </row>
    <row r="408" spans="17:18">
      <c r="Q408" s="14"/>
      <c r="R408" s="14"/>
    </row>
    <row r="409" spans="17:18">
      <c r="Q409" s="14"/>
      <c r="R409" s="14"/>
    </row>
    <row r="410" spans="17:18">
      <c r="Q410" s="14"/>
      <c r="R410" s="14"/>
    </row>
    <row r="411" spans="17:18">
      <c r="Q411" s="14"/>
      <c r="R411" s="14"/>
    </row>
    <row r="412" spans="17:18">
      <c r="Q412" s="14"/>
      <c r="R412" s="14"/>
    </row>
    <row r="413" spans="17:18">
      <c r="Q413" s="14"/>
      <c r="R413" s="14"/>
    </row>
    <row r="414" spans="17:18">
      <c r="Q414" s="14"/>
      <c r="R414" s="14"/>
    </row>
    <row r="415" spans="17:18">
      <c r="Q415" s="14"/>
      <c r="R415" s="14"/>
    </row>
    <row r="416" spans="17:18">
      <c r="Q416" s="14"/>
      <c r="R416" s="14"/>
    </row>
    <row r="417" spans="17:18">
      <c r="Q417" s="14"/>
      <c r="R417" s="14"/>
    </row>
    <row r="418" spans="17:18">
      <c r="Q418" s="14"/>
      <c r="R418" s="14"/>
    </row>
    <row r="419" spans="17:18">
      <c r="Q419" s="14"/>
      <c r="R419" s="14"/>
    </row>
    <row r="420" spans="17:18">
      <c r="Q420" s="14"/>
      <c r="R420" s="14"/>
    </row>
    <row r="421" spans="17:18">
      <c r="Q421" s="14"/>
      <c r="R421" s="14"/>
    </row>
    <row r="422" spans="17:18">
      <c r="Q422" s="14"/>
      <c r="R422" s="14"/>
    </row>
    <row r="423" spans="17:18">
      <c r="Q423" s="14"/>
      <c r="R423" s="14"/>
    </row>
    <row r="424" spans="17:18">
      <c r="Q424" s="14"/>
      <c r="R424" s="14"/>
    </row>
    <row r="425" spans="17:18">
      <c r="Q425" s="14"/>
      <c r="R425" s="14"/>
    </row>
    <row r="426" spans="17:18">
      <c r="Q426" s="14"/>
      <c r="R426" s="14"/>
    </row>
    <row r="427" spans="17:18">
      <c r="Q427" s="14"/>
      <c r="R427" s="14"/>
    </row>
    <row r="428" spans="17:18">
      <c r="Q428" s="14"/>
      <c r="R428" s="14"/>
    </row>
    <row r="429" spans="17:18">
      <c r="Q429" s="14"/>
      <c r="R429" s="14"/>
    </row>
    <row r="430" spans="17:18">
      <c r="Q430" s="14"/>
      <c r="R430" s="14"/>
    </row>
    <row r="431" spans="17:18">
      <c r="Q431" s="14"/>
      <c r="R431" s="14"/>
    </row>
    <row r="432" spans="17:18">
      <c r="Q432" s="14"/>
      <c r="R432" s="14"/>
    </row>
    <row r="433" spans="17:18">
      <c r="Q433" s="14"/>
      <c r="R433" s="14"/>
    </row>
    <row r="434" spans="17:18">
      <c r="Q434" s="14"/>
      <c r="R434" s="14"/>
    </row>
    <row r="435" spans="17:18">
      <c r="Q435" s="14"/>
      <c r="R435" s="14"/>
    </row>
    <row r="436" spans="17:18">
      <c r="Q436" s="14"/>
      <c r="R436" s="14"/>
    </row>
    <row r="437" spans="17:18">
      <c r="Q437" s="14"/>
      <c r="R437" s="14"/>
    </row>
    <row r="438" spans="17:18">
      <c r="Q438" s="14"/>
      <c r="R438" s="14"/>
    </row>
    <row r="439" spans="17:18">
      <c r="Q439" s="14"/>
      <c r="R439" s="14"/>
    </row>
    <row r="440" spans="17:18">
      <c r="Q440" s="14"/>
      <c r="R440" s="14"/>
    </row>
    <row r="441" spans="17:18">
      <c r="Q441" s="14"/>
      <c r="R441" s="14"/>
    </row>
    <row r="442" spans="17:18">
      <c r="Q442" s="14"/>
      <c r="R442" s="14"/>
    </row>
    <row r="443" spans="17:18">
      <c r="Q443" s="14"/>
      <c r="R443" s="14"/>
    </row>
    <row r="444" spans="17:18">
      <c r="Q444" s="14"/>
      <c r="R444" s="14"/>
    </row>
    <row r="445" spans="17:18">
      <c r="Q445" s="14"/>
      <c r="R445" s="14"/>
    </row>
  </sheetData>
  <mergeCells count="16">
    <mergeCell ref="A47:B48"/>
    <mergeCell ref="A1:R1"/>
    <mergeCell ref="Q2:R3"/>
    <mergeCell ref="O3:P3"/>
    <mergeCell ref="A41:B42"/>
    <mergeCell ref="A43:B44"/>
    <mergeCell ref="A45:B46"/>
    <mergeCell ref="A2:A4"/>
    <mergeCell ref="B2:B4"/>
    <mergeCell ref="C2:P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X168"/>
  <sheetViews>
    <sheetView view="pageBreakPreview" zoomScale="80" zoomScaleSheetLayoutView="80" workbookViewId="0">
      <selection activeCell="B5" sqref="B5:B35"/>
    </sheetView>
  </sheetViews>
  <sheetFormatPr defaultRowHeight="15"/>
  <cols>
    <col min="1" max="1" width="4.7109375" customWidth="1"/>
    <col min="2" max="2" width="23.7109375" customWidth="1"/>
    <col min="23" max="24" width="9.140625" style="15"/>
  </cols>
  <sheetData>
    <row r="1" spans="1:24" ht="18.7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5"/>
    </row>
    <row r="2" spans="1:24" ht="16.5" customHeight="1">
      <c r="A2" s="29" t="s">
        <v>10</v>
      </c>
      <c r="B2" s="29" t="s">
        <v>1</v>
      </c>
      <c r="C2" s="32" t="s">
        <v>18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2" t="s">
        <v>19</v>
      </c>
      <c r="P2" s="33"/>
      <c r="Q2" s="33"/>
      <c r="R2" s="33"/>
      <c r="S2" s="33"/>
      <c r="T2" s="33"/>
      <c r="U2" s="33"/>
      <c r="V2" s="34"/>
      <c r="W2" s="36" t="s">
        <v>13</v>
      </c>
      <c r="X2" s="37"/>
    </row>
    <row r="3" spans="1:24" ht="45.75" customHeight="1">
      <c r="A3" s="29"/>
      <c r="B3" s="29"/>
      <c r="C3" s="40">
        <v>1</v>
      </c>
      <c r="D3" s="41"/>
      <c r="E3" s="40">
        <v>2</v>
      </c>
      <c r="F3" s="41"/>
      <c r="G3" s="40">
        <v>3</v>
      </c>
      <c r="H3" s="41"/>
      <c r="I3" s="40">
        <v>4</v>
      </c>
      <c r="J3" s="41"/>
      <c r="K3" s="40">
        <v>5</v>
      </c>
      <c r="L3" s="41"/>
      <c r="M3" s="40" t="s">
        <v>3</v>
      </c>
      <c r="N3" s="41"/>
      <c r="O3" s="29">
        <v>1</v>
      </c>
      <c r="P3" s="29"/>
      <c r="Q3" s="29">
        <v>2</v>
      </c>
      <c r="R3" s="29"/>
      <c r="S3" s="29">
        <v>3</v>
      </c>
      <c r="T3" s="29"/>
      <c r="U3" s="29" t="s">
        <v>3</v>
      </c>
      <c r="V3" s="29"/>
      <c r="W3" s="38"/>
      <c r="X3" s="39"/>
    </row>
    <row r="4" spans="1:24" ht="15" customHeight="1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5" t="s">
        <v>5</v>
      </c>
      <c r="W4" s="1" t="s">
        <v>4</v>
      </c>
      <c r="X4" s="1" t="s">
        <v>5</v>
      </c>
    </row>
    <row r="5" spans="1:24">
      <c r="A5" s="2">
        <v>1</v>
      </c>
      <c r="B5" s="2"/>
      <c r="C5" s="2">
        <v>2</v>
      </c>
      <c r="D5" s="2"/>
      <c r="E5" s="2">
        <v>2</v>
      </c>
      <c r="F5" s="2"/>
      <c r="G5" s="2">
        <v>2</v>
      </c>
      <c r="H5" s="2"/>
      <c r="I5" s="2">
        <v>2</v>
      </c>
      <c r="J5" s="2"/>
      <c r="K5" s="2">
        <v>2</v>
      </c>
      <c r="L5" s="2"/>
      <c r="M5" s="3">
        <f>(C5+E5+G5+I5+K5)/5</f>
        <v>2</v>
      </c>
      <c r="N5" s="3">
        <f>(D5+F5+H5+J5+L5)/5</f>
        <v>0</v>
      </c>
      <c r="O5" s="1">
        <v>3</v>
      </c>
      <c r="P5" s="1"/>
      <c r="Q5" s="1">
        <v>3</v>
      </c>
      <c r="R5" s="1"/>
      <c r="S5" s="1">
        <v>2</v>
      </c>
      <c r="T5" s="1"/>
      <c r="U5" s="6">
        <f>(O5+Q5+S5)/3</f>
        <v>2.6666666666666665</v>
      </c>
      <c r="V5" s="6">
        <f>(P5+R5+T5)/3</f>
        <v>0</v>
      </c>
      <c r="W5" s="12">
        <f>(M5+U5)/2</f>
        <v>2.333333333333333</v>
      </c>
      <c r="X5" s="12">
        <f>(N5+V5)/2</f>
        <v>0</v>
      </c>
    </row>
    <row r="6" spans="1:24">
      <c r="A6" s="2">
        <v>2</v>
      </c>
      <c r="B6" s="2"/>
      <c r="C6" s="2">
        <v>2</v>
      </c>
      <c r="D6" s="2"/>
      <c r="E6" s="2">
        <v>2</v>
      </c>
      <c r="F6" s="2"/>
      <c r="G6" s="2">
        <v>2</v>
      </c>
      <c r="H6" s="2"/>
      <c r="I6" s="2">
        <v>2</v>
      </c>
      <c r="J6" s="2"/>
      <c r="K6" s="2">
        <v>2</v>
      </c>
      <c r="L6" s="2"/>
      <c r="M6" s="3">
        <f t="shared" ref="M6:M48" si="0">(C6+E6+G6+I6+K6)/5</f>
        <v>2</v>
      </c>
      <c r="N6" s="3">
        <f t="shared" ref="N6:N48" si="1">(D6+F6+H6+J6+L6)/5</f>
        <v>0</v>
      </c>
      <c r="O6" s="1">
        <v>3</v>
      </c>
      <c r="P6" s="1"/>
      <c r="Q6" s="1">
        <v>3</v>
      </c>
      <c r="R6" s="1"/>
      <c r="S6" s="1">
        <v>2</v>
      </c>
      <c r="T6" s="1"/>
      <c r="U6" s="6">
        <f t="shared" ref="U6:V48" si="2">(O6+Q6+S6)/3</f>
        <v>2.6666666666666665</v>
      </c>
      <c r="V6" s="6">
        <f t="shared" si="2"/>
        <v>0</v>
      </c>
      <c r="W6" s="12">
        <f t="shared" ref="W6:W48" si="3">(M6+U6)/2</f>
        <v>2.333333333333333</v>
      </c>
      <c r="X6" s="12">
        <f t="shared" ref="X6:X48" si="4">(N6+V6)/2</f>
        <v>0</v>
      </c>
    </row>
    <row r="7" spans="1:24">
      <c r="A7" s="2">
        <v>3</v>
      </c>
      <c r="B7" s="2"/>
      <c r="C7" s="2">
        <v>2</v>
      </c>
      <c r="D7" s="2"/>
      <c r="E7" s="2">
        <v>2</v>
      </c>
      <c r="F7" s="2"/>
      <c r="G7" s="2">
        <v>2</v>
      </c>
      <c r="H7" s="2"/>
      <c r="I7" s="2">
        <v>2</v>
      </c>
      <c r="J7" s="2"/>
      <c r="K7" s="2">
        <v>2</v>
      </c>
      <c r="L7" s="2"/>
      <c r="M7" s="3">
        <f t="shared" si="0"/>
        <v>2</v>
      </c>
      <c r="N7" s="3">
        <f t="shared" si="1"/>
        <v>0</v>
      </c>
      <c r="O7" s="1">
        <v>2</v>
      </c>
      <c r="P7" s="1"/>
      <c r="Q7" s="1">
        <v>2</v>
      </c>
      <c r="R7" s="1"/>
      <c r="S7" s="1">
        <v>2</v>
      </c>
      <c r="T7" s="1"/>
      <c r="U7" s="6">
        <f t="shared" si="2"/>
        <v>2</v>
      </c>
      <c r="V7" s="6">
        <f t="shared" si="2"/>
        <v>0</v>
      </c>
      <c r="W7" s="12">
        <f t="shared" si="3"/>
        <v>2</v>
      </c>
      <c r="X7" s="12">
        <f t="shared" si="4"/>
        <v>0</v>
      </c>
    </row>
    <row r="8" spans="1:24">
      <c r="A8" s="2">
        <v>4</v>
      </c>
      <c r="B8" s="2"/>
      <c r="C8" s="2">
        <v>2</v>
      </c>
      <c r="D8" s="2"/>
      <c r="E8" s="2">
        <v>2</v>
      </c>
      <c r="F8" s="2"/>
      <c r="G8" s="2">
        <v>2</v>
      </c>
      <c r="H8" s="2"/>
      <c r="I8" s="2">
        <v>2</v>
      </c>
      <c r="J8" s="2"/>
      <c r="K8" s="2">
        <v>2</v>
      </c>
      <c r="L8" s="2"/>
      <c r="M8" s="3">
        <f t="shared" si="0"/>
        <v>2</v>
      </c>
      <c r="N8" s="3">
        <f t="shared" si="1"/>
        <v>0</v>
      </c>
      <c r="O8" s="1">
        <v>3</v>
      </c>
      <c r="P8" s="1"/>
      <c r="Q8" s="1">
        <v>3</v>
      </c>
      <c r="R8" s="1"/>
      <c r="S8" s="1">
        <v>2</v>
      </c>
      <c r="T8" s="1"/>
      <c r="U8" s="6">
        <f t="shared" si="2"/>
        <v>2.6666666666666665</v>
      </c>
      <c r="V8" s="6">
        <f t="shared" si="2"/>
        <v>0</v>
      </c>
      <c r="W8" s="12">
        <f t="shared" si="3"/>
        <v>2.333333333333333</v>
      </c>
      <c r="X8" s="12">
        <f t="shared" si="4"/>
        <v>0</v>
      </c>
    </row>
    <row r="9" spans="1:24">
      <c r="A9" s="2">
        <v>5</v>
      </c>
      <c r="B9" s="2"/>
      <c r="C9" s="2">
        <v>2</v>
      </c>
      <c r="D9" s="2"/>
      <c r="E9" s="2">
        <v>2</v>
      </c>
      <c r="F9" s="2"/>
      <c r="G9" s="2">
        <v>2</v>
      </c>
      <c r="H9" s="2"/>
      <c r="I9" s="2">
        <v>2</v>
      </c>
      <c r="J9" s="2"/>
      <c r="K9" s="2">
        <v>2</v>
      </c>
      <c r="L9" s="2"/>
      <c r="M9" s="3">
        <f t="shared" si="0"/>
        <v>2</v>
      </c>
      <c r="N9" s="3">
        <f t="shared" si="1"/>
        <v>0</v>
      </c>
      <c r="O9" s="1">
        <v>2</v>
      </c>
      <c r="P9" s="1"/>
      <c r="Q9" s="1">
        <v>2</v>
      </c>
      <c r="R9" s="1"/>
      <c r="S9" s="1">
        <v>2</v>
      </c>
      <c r="T9" s="1"/>
      <c r="U9" s="6">
        <f t="shared" si="2"/>
        <v>2</v>
      </c>
      <c r="V9" s="6">
        <f t="shared" si="2"/>
        <v>0</v>
      </c>
      <c r="W9" s="12">
        <f t="shared" si="3"/>
        <v>2</v>
      </c>
      <c r="X9" s="12">
        <f t="shared" si="4"/>
        <v>0</v>
      </c>
    </row>
    <row r="10" spans="1:24">
      <c r="A10" s="2">
        <v>6</v>
      </c>
      <c r="B10" s="2"/>
      <c r="C10" s="2">
        <v>2</v>
      </c>
      <c r="D10" s="2"/>
      <c r="E10" s="2">
        <v>2</v>
      </c>
      <c r="F10" s="2"/>
      <c r="G10" s="2">
        <v>2</v>
      </c>
      <c r="H10" s="2"/>
      <c r="I10" s="2">
        <v>2</v>
      </c>
      <c r="J10" s="2"/>
      <c r="K10" s="2">
        <v>2</v>
      </c>
      <c r="L10" s="2"/>
      <c r="M10" s="3">
        <f t="shared" si="0"/>
        <v>2</v>
      </c>
      <c r="N10" s="3">
        <f t="shared" si="1"/>
        <v>0</v>
      </c>
      <c r="O10" s="1">
        <v>2</v>
      </c>
      <c r="P10" s="1"/>
      <c r="Q10" s="1">
        <v>3</v>
      </c>
      <c r="R10" s="1"/>
      <c r="S10" s="1">
        <v>2</v>
      </c>
      <c r="T10" s="1"/>
      <c r="U10" s="6">
        <f t="shared" si="2"/>
        <v>2.3333333333333335</v>
      </c>
      <c r="V10" s="6">
        <f t="shared" si="2"/>
        <v>0</v>
      </c>
      <c r="W10" s="12">
        <f t="shared" si="3"/>
        <v>2.166666666666667</v>
      </c>
      <c r="X10" s="12">
        <f t="shared" si="4"/>
        <v>0</v>
      </c>
    </row>
    <row r="11" spans="1:24">
      <c r="A11" s="2">
        <v>7</v>
      </c>
      <c r="B11" s="2"/>
      <c r="C11" s="2">
        <v>2</v>
      </c>
      <c r="D11" s="2"/>
      <c r="E11" s="2">
        <v>2</v>
      </c>
      <c r="F11" s="2"/>
      <c r="G11" s="2">
        <v>2</v>
      </c>
      <c r="H11" s="2"/>
      <c r="I11" s="2">
        <v>2</v>
      </c>
      <c r="J11" s="2"/>
      <c r="K11" s="2">
        <v>2</v>
      </c>
      <c r="L11" s="2"/>
      <c r="M11" s="3">
        <f t="shared" si="0"/>
        <v>2</v>
      </c>
      <c r="N11" s="3">
        <f t="shared" si="1"/>
        <v>0</v>
      </c>
      <c r="O11" s="1">
        <v>3</v>
      </c>
      <c r="P11" s="1"/>
      <c r="Q11" s="1">
        <v>3</v>
      </c>
      <c r="R11" s="1"/>
      <c r="S11" s="1">
        <v>2</v>
      </c>
      <c r="T11" s="1"/>
      <c r="U11" s="6">
        <f t="shared" si="2"/>
        <v>2.6666666666666665</v>
      </c>
      <c r="V11" s="6">
        <f t="shared" si="2"/>
        <v>0</v>
      </c>
      <c r="W11" s="12">
        <f t="shared" si="3"/>
        <v>2.333333333333333</v>
      </c>
      <c r="X11" s="12">
        <f t="shared" si="4"/>
        <v>0</v>
      </c>
    </row>
    <row r="12" spans="1:24">
      <c r="A12" s="2">
        <v>8</v>
      </c>
      <c r="B12" s="2"/>
      <c r="C12" s="2">
        <v>2</v>
      </c>
      <c r="D12" s="2"/>
      <c r="E12" s="2">
        <v>2</v>
      </c>
      <c r="F12" s="2"/>
      <c r="G12" s="2">
        <v>2</v>
      </c>
      <c r="H12" s="2"/>
      <c r="I12" s="2">
        <v>2</v>
      </c>
      <c r="J12" s="2"/>
      <c r="K12" s="2">
        <v>3</v>
      </c>
      <c r="L12" s="2"/>
      <c r="M12" s="3">
        <f t="shared" si="0"/>
        <v>2.2000000000000002</v>
      </c>
      <c r="N12" s="3">
        <f t="shared" si="1"/>
        <v>0</v>
      </c>
      <c r="O12" s="1">
        <v>3</v>
      </c>
      <c r="P12" s="1"/>
      <c r="Q12" s="1">
        <v>3</v>
      </c>
      <c r="R12" s="1"/>
      <c r="S12" s="1">
        <v>2</v>
      </c>
      <c r="T12" s="1"/>
      <c r="U12" s="6">
        <f t="shared" si="2"/>
        <v>2.6666666666666665</v>
      </c>
      <c r="V12" s="6">
        <f t="shared" si="2"/>
        <v>0</v>
      </c>
      <c r="W12" s="12">
        <f t="shared" si="3"/>
        <v>2.4333333333333336</v>
      </c>
      <c r="X12" s="12">
        <f t="shared" si="4"/>
        <v>0</v>
      </c>
    </row>
    <row r="13" spans="1:24">
      <c r="A13" s="2">
        <v>9</v>
      </c>
      <c r="B13" s="2"/>
      <c r="C13" s="2">
        <v>2</v>
      </c>
      <c r="D13" s="2"/>
      <c r="E13" s="2">
        <v>2</v>
      </c>
      <c r="F13" s="2"/>
      <c r="G13" s="2">
        <v>2</v>
      </c>
      <c r="H13" s="2"/>
      <c r="I13" s="2">
        <v>2</v>
      </c>
      <c r="J13" s="2"/>
      <c r="K13" s="2">
        <v>2</v>
      </c>
      <c r="L13" s="2"/>
      <c r="M13" s="3">
        <f t="shared" si="0"/>
        <v>2</v>
      </c>
      <c r="N13" s="3">
        <f t="shared" si="1"/>
        <v>0</v>
      </c>
      <c r="O13" s="1">
        <v>2</v>
      </c>
      <c r="P13" s="1"/>
      <c r="Q13" s="1">
        <v>3</v>
      </c>
      <c r="R13" s="1"/>
      <c r="S13" s="1">
        <v>2</v>
      </c>
      <c r="T13" s="1"/>
      <c r="U13" s="6">
        <f t="shared" si="2"/>
        <v>2.3333333333333335</v>
      </c>
      <c r="V13" s="6">
        <f t="shared" si="2"/>
        <v>0</v>
      </c>
      <c r="W13" s="12">
        <f t="shared" si="3"/>
        <v>2.166666666666667</v>
      </c>
      <c r="X13" s="12">
        <f t="shared" si="4"/>
        <v>0</v>
      </c>
    </row>
    <row r="14" spans="1:24">
      <c r="A14" s="2">
        <v>10</v>
      </c>
      <c r="B14" s="2"/>
      <c r="C14" s="2">
        <v>2</v>
      </c>
      <c r="D14" s="2"/>
      <c r="E14" s="2">
        <v>2</v>
      </c>
      <c r="F14" s="2"/>
      <c r="G14" s="2">
        <v>2</v>
      </c>
      <c r="H14" s="2"/>
      <c r="I14" s="2">
        <v>2</v>
      </c>
      <c r="J14" s="2"/>
      <c r="K14" s="2">
        <v>2</v>
      </c>
      <c r="L14" s="2"/>
      <c r="M14" s="3">
        <f t="shared" si="0"/>
        <v>2</v>
      </c>
      <c r="N14" s="3">
        <f t="shared" si="1"/>
        <v>0</v>
      </c>
      <c r="O14" s="1">
        <v>2</v>
      </c>
      <c r="P14" s="1"/>
      <c r="Q14" s="1">
        <v>2</v>
      </c>
      <c r="R14" s="1"/>
      <c r="S14" s="1">
        <v>2</v>
      </c>
      <c r="T14" s="1"/>
      <c r="U14" s="6">
        <f t="shared" si="2"/>
        <v>2</v>
      </c>
      <c r="V14" s="6">
        <f t="shared" si="2"/>
        <v>0</v>
      </c>
      <c r="W14" s="12">
        <f t="shared" si="3"/>
        <v>2</v>
      </c>
      <c r="X14" s="12">
        <f t="shared" si="4"/>
        <v>0</v>
      </c>
    </row>
    <row r="15" spans="1:24">
      <c r="A15" s="2">
        <v>11</v>
      </c>
      <c r="B15" s="2"/>
      <c r="C15" s="2">
        <v>2</v>
      </c>
      <c r="D15" s="2"/>
      <c r="E15" s="2">
        <v>2</v>
      </c>
      <c r="F15" s="2"/>
      <c r="G15" s="2">
        <v>2</v>
      </c>
      <c r="H15" s="2"/>
      <c r="I15" s="2">
        <v>2</v>
      </c>
      <c r="J15" s="2"/>
      <c r="K15" s="2">
        <v>2</v>
      </c>
      <c r="L15" s="2"/>
      <c r="M15" s="3">
        <f t="shared" si="0"/>
        <v>2</v>
      </c>
      <c r="N15" s="3">
        <f t="shared" si="1"/>
        <v>0</v>
      </c>
      <c r="O15" s="1">
        <v>2</v>
      </c>
      <c r="P15" s="1"/>
      <c r="Q15" s="1">
        <v>2</v>
      </c>
      <c r="R15" s="1"/>
      <c r="S15" s="1">
        <v>2</v>
      </c>
      <c r="T15" s="1"/>
      <c r="U15" s="6">
        <f t="shared" si="2"/>
        <v>2</v>
      </c>
      <c r="V15" s="6">
        <f t="shared" si="2"/>
        <v>0</v>
      </c>
      <c r="W15" s="12">
        <f t="shared" si="3"/>
        <v>2</v>
      </c>
      <c r="X15" s="12">
        <f t="shared" si="4"/>
        <v>0</v>
      </c>
    </row>
    <row r="16" spans="1:24">
      <c r="A16" s="2">
        <v>12</v>
      </c>
      <c r="B16" s="2"/>
      <c r="C16" s="2">
        <v>2</v>
      </c>
      <c r="D16" s="2"/>
      <c r="E16" s="2">
        <v>2</v>
      </c>
      <c r="F16" s="2"/>
      <c r="G16" s="2">
        <v>2</v>
      </c>
      <c r="H16" s="2"/>
      <c r="I16" s="2">
        <v>2</v>
      </c>
      <c r="J16" s="2"/>
      <c r="K16" s="2">
        <v>2</v>
      </c>
      <c r="L16" s="2"/>
      <c r="M16" s="3">
        <f t="shared" si="0"/>
        <v>2</v>
      </c>
      <c r="N16" s="3">
        <f t="shared" si="1"/>
        <v>0</v>
      </c>
      <c r="O16" s="1">
        <v>2</v>
      </c>
      <c r="P16" s="1"/>
      <c r="Q16" s="1">
        <v>3</v>
      </c>
      <c r="R16" s="1"/>
      <c r="S16" s="1">
        <v>2</v>
      </c>
      <c r="T16" s="1"/>
      <c r="U16" s="6">
        <f t="shared" si="2"/>
        <v>2.3333333333333335</v>
      </c>
      <c r="V16" s="6">
        <f t="shared" si="2"/>
        <v>0</v>
      </c>
      <c r="W16" s="12">
        <f t="shared" si="3"/>
        <v>2.166666666666667</v>
      </c>
      <c r="X16" s="12">
        <f t="shared" si="4"/>
        <v>0</v>
      </c>
    </row>
    <row r="17" spans="1:24">
      <c r="A17" s="2">
        <v>13</v>
      </c>
      <c r="B17" s="2"/>
      <c r="C17" s="2">
        <v>2</v>
      </c>
      <c r="D17" s="2"/>
      <c r="E17" s="2">
        <v>2</v>
      </c>
      <c r="F17" s="2"/>
      <c r="G17" s="2">
        <v>2</v>
      </c>
      <c r="H17" s="2"/>
      <c r="I17" s="2">
        <v>2</v>
      </c>
      <c r="J17" s="2"/>
      <c r="K17" s="2">
        <v>2</v>
      </c>
      <c r="L17" s="2"/>
      <c r="M17" s="3">
        <f t="shared" si="0"/>
        <v>2</v>
      </c>
      <c r="N17" s="3">
        <f t="shared" si="1"/>
        <v>0</v>
      </c>
      <c r="O17" s="1">
        <v>3</v>
      </c>
      <c r="P17" s="1"/>
      <c r="Q17" s="1">
        <v>3</v>
      </c>
      <c r="R17" s="1"/>
      <c r="S17" s="1">
        <v>2</v>
      </c>
      <c r="T17" s="1"/>
      <c r="U17" s="6">
        <f t="shared" si="2"/>
        <v>2.6666666666666665</v>
      </c>
      <c r="V17" s="6">
        <f t="shared" si="2"/>
        <v>0</v>
      </c>
      <c r="W17" s="12">
        <f t="shared" si="3"/>
        <v>2.333333333333333</v>
      </c>
      <c r="X17" s="12">
        <f t="shared" si="4"/>
        <v>0</v>
      </c>
    </row>
    <row r="18" spans="1:24">
      <c r="A18" s="2">
        <v>14</v>
      </c>
      <c r="B18" s="2"/>
      <c r="C18" s="2">
        <v>2</v>
      </c>
      <c r="D18" s="2"/>
      <c r="E18" s="2">
        <v>2</v>
      </c>
      <c r="F18" s="2"/>
      <c r="G18" s="2">
        <v>2</v>
      </c>
      <c r="H18" s="2"/>
      <c r="I18" s="2">
        <v>2</v>
      </c>
      <c r="J18" s="2"/>
      <c r="K18" s="2">
        <v>2</v>
      </c>
      <c r="L18" s="2"/>
      <c r="M18" s="3">
        <f t="shared" si="0"/>
        <v>2</v>
      </c>
      <c r="N18" s="3">
        <f t="shared" si="1"/>
        <v>0</v>
      </c>
      <c r="O18" s="1">
        <v>2</v>
      </c>
      <c r="P18" s="1"/>
      <c r="Q18" s="1">
        <v>2</v>
      </c>
      <c r="R18" s="1"/>
      <c r="S18" s="1">
        <v>2</v>
      </c>
      <c r="T18" s="1"/>
      <c r="U18" s="6">
        <f t="shared" si="2"/>
        <v>2</v>
      </c>
      <c r="V18" s="6">
        <f t="shared" si="2"/>
        <v>0</v>
      </c>
      <c r="W18" s="12">
        <f t="shared" si="3"/>
        <v>2</v>
      </c>
      <c r="X18" s="12">
        <f t="shared" si="4"/>
        <v>0</v>
      </c>
    </row>
    <row r="19" spans="1:24">
      <c r="A19" s="2">
        <v>15</v>
      </c>
      <c r="B19" s="2"/>
      <c r="C19" s="2">
        <v>2</v>
      </c>
      <c r="D19" s="2"/>
      <c r="E19" s="2">
        <v>2</v>
      </c>
      <c r="F19" s="2"/>
      <c r="G19" s="2">
        <v>2</v>
      </c>
      <c r="H19" s="2"/>
      <c r="I19" s="2">
        <v>2</v>
      </c>
      <c r="J19" s="2"/>
      <c r="K19" s="2">
        <v>2</v>
      </c>
      <c r="L19" s="2"/>
      <c r="M19" s="3">
        <f t="shared" si="0"/>
        <v>2</v>
      </c>
      <c r="N19" s="3">
        <f t="shared" si="1"/>
        <v>0</v>
      </c>
      <c r="O19" s="1">
        <v>3</v>
      </c>
      <c r="P19" s="1"/>
      <c r="Q19" s="1">
        <v>3</v>
      </c>
      <c r="R19" s="1"/>
      <c r="S19" s="1">
        <v>2</v>
      </c>
      <c r="T19" s="1"/>
      <c r="U19" s="6">
        <f t="shared" si="2"/>
        <v>2.6666666666666665</v>
      </c>
      <c r="V19" s="6">
        <f t="shared" si="2"/>
        <v>0</v>
      </c>
      <c r="W19" s="12">
        <f t="shared" si="3"/>
        <v>2.333333333333333</v>
      </c>
      <c r="X19" s="12">
        <f t="shared" si="4"/>
        <v>0</v>
      </c>
    </row>
    <row r="20" spans="1:24">
      <c r="A20" s="2">
        <v>16</v>
      </c>
      <c r="B20" s="2"/>
      <c r="C20" s="2">
        <v>2</v>
      </c>
      <c r="D20" s="2"/>
      <c r="E20" s="2">
        <v>2</v>
      </c>
      <c r="F20" s="2"/>
      <c r="G20" s="2">
        <v>2</v>
      </c>
      <c r="H20" s="2"/>
      <c r="I20" s="2">
        <v>2</v>
      </c>
      <c r="J20" s="2"/>
      <c r="K20" s="2">
        <v>2</v>
      </c>
      <c r="L20" s="2"/>
      <c r="M20" s="3">
        <f t="shared" si="0"/>
        <v>2</v>
      </c>
      <c r="N20" s="3">
        <f t="shared" si="1"/>
        <v>0</v>
      </c>
      <c r="O20" s="1">
        <v>2</v>
      </c>
      <c r="P20" s="1"/>
      <c r="Q20" s="1">
        <v>2</v>
      </c>
      <c r="R20" s="1"/>
      <c r="S20" s="1">
        <v>2</v>
      </c>
      <c r="T20" s="1"/>
      <c r="U20" s="6">
        <f t="shared" si="2"/>
        <v>2</v>
      </c>
      <c r="V20" s="6">
        <f t="shared" si="2"/>
        <v>0</v>
      </c>
      <c r="W20" s="12">
        <f t="shared" si="3"/>
        <v>2</v>
      </c>
      <c r="X20" s="12">
        <f t="shared" si="4"/>
        <v>0</v>
      </c>
    </row>
    <row r="21" spans="1:24">
      <c r="A21" s="2">
        <v>17</v>
      </c>
      <c r="B21" s="2"/>
      <c r="C21" s="2">
        <v>2</v>
      </c>
      <c r="D21" s="2"/>
      <c r="E21" s="2">
        <v>2</v>
      </c>
      <c r="F21" s="2"/>
      <c r="G21" s="2">
        <v>2</v>
      </c>
      <c r="H21" s="2"/>
      <c r="I21" s="2">
        <v>2</v>
      </c>
      <c r="J21" s="2"/>
      <c r="K21" s="2">
        <v>2</v>
      </c>
      <c r="L21" s="2"/>
      <c r="M21" s="3">
        <f t="shared" si="0"/>
        <v>2</v>
      </c>
      <c r="N21" s="3">
        <f t="shared" si="1"/>
        <v>0</v>
      </c>
      <c r="O21" s="1">
        <v>3</v>
      </c>
      <c r="P21" s="1"/>
      <c r="Q21" s="1">
        <v>3</v>
      </c>
      <c r="R21" s="1"/>
      <c r="S21" s="1">
        <v>2</v>
      </c>
      <c r="T21" s="1"/>
      <c r="U21" s="6">
        <f t="shared" si="2"/>
        <v>2.6666666666666665</v>
      </c>
      <c r="V21" s="6">
        <f t="shared" si="2"/>
        <v>0</v>
      </c>
      <c r="W21" s="12">
        <f t="shared" si="3"/>
        <v>2.333333333333333</v>
      </c>
      <c r="X21" s="12">
        <f t="shared" si="4"/>
        <v>0</v>
      </c>
    </row>
    <row r="22" spans="1:24">
      <c r="A22" s="2">
        <v>18</v>
      </c>
      <c r="B22" s="2"/>
      <c r="C22" s="2">
        <v>2</v>
      </c>
      <c r="D22" s="2"/>
      <c r="E22" s="2">
        <v>2</v>
      </c>
      <c r="F22" s="2"/>
      <c r="G22" s="2">
        <v>2</v>
      </c>
      <c r="H22" s="2"/>
      <c r="I22" s="2">
        <v>2</v>
      </c>
      <c r="J22" s="2"/>
      <c r="K22" s="2">
        <v>2</v>
      </c>
      <c r="L22" s="2"/>
      <c r="M22" s="3">
        <f t="shared" si="0"/>
        <v>2</v>
      </c>
      <c r="N22" s="3">
        <f t="shared" si="1"/>
        <v>0</v>
      </c>
      <c r="O22" s="1">
        <v>2</v>
      </c>
      <c r="P22" s="1"/>
      <c r="Q22" s="1">
        <v>2</v>
      </c>
      <c r="R22" s="1"/>
      <c r="S22" s="1">
        <v>2</v>
      </c>
      <c r="T22" s="1"/>
      <c r="U22" s="6">
        <f t="shared" si="2"/>
        <v>2</v>
      </c>
      <c r="V22" s="6">
        <f t="shared" si="2"/>
        <v>0</v>
      </c>
      <c r="W22" s="12">
        <f t="shared" si="3"/>
        <v>2</v>
      </c>
      <c r="X22" s="12">
        <f t="shared" si="4"/>
        <v>0</v>
      </c>
    </row>
    <row r="23" spans="1:24">
      <c r="A23" s="2">
        <v>19</v>
      </c>
      <c r="B23" s="2"/>
      <c r="C23" s="2">
        <v>2</v>
      </c>
      <c r="D23" s="2"/>
      <c r="E23" s="2">
        <v>2</v>
      </c>
      <c r="F23" s="2"/>
      <c r="G23" s="2">
        <v>2</v>
      </c>
      <c r="H23" s="2"/>
      <c r="I23" s="2">
        <v>2</v>
      </c>
      <c r="J23" s="2"/>
      <c r="K23" s="2">
        <v>2</v>
      </c>
      <c r="L23" s="2"/>
      <c r="M23" s="3">
        <f t="shared" si="0"/>
        <v>2</v>
      </c>
      <c r="N23" s="3">
        <f t="shared" si="1"/>
        <v>0</v>
      </c>
      <c r="O23" s="1">
        <v>2</v>
      </c>
      <c r="P23" s="1"/>
      <c r="Q23" s="1">
        <v>3</v>
      </c>
      <c r="R23" s="1"/>
      <c r="S23" s="1">
        <v>2</v>
      </c>
      <c r="T23" s="1"/>
      <c r="U23" s="6">
        <f t="shared" si="2"/>
        <v>2.3333333333333335</v>
      </c>
      <c r="V23" s="6">
        <f t="shared" si="2"/>
        <v>0</v>
      </c>
      <c r="W23" s="12">
        <f t="shared" si="3"/>
        <v>2.166666666666667</v>
      </c>
      <c r="X23" s="12">
        <f t="shared" si="4"/>
        <v>0</v>
      </c>
    </row>
    <row r="24" spans="1:24">
      <c r="A24" s="2">
        <v>20</v>
      </c>
      <c r="B24" s="2"/>
      <c r="C24" s="2">
        <v>2</v>
      </c>
      <c r="D24" s="2"/>
      <c r="E24" s="2">
        <v>2</v>
      </c>
      <c r="F24" s="2"/>
      <c r="G24" s="2">
        <v>2</v>
      </c>
      <c r="H24" s="2"/>
      <c r="I24" s="2">
        <v>2</v>
      </c>
      <c r="J24" s="2"/>
      <c r="K24" s="2">
        <v>2</v>
      </c>
      <c r="L24" s="2"/>
      <c r="M24" s="3">
        <f t="shared" si="0"/>
        <v>2</v>
      </c>
      <c r="N24" s="3">
        <f t="shared" si="1"/>
        <v>0</v>
      </c>
      <c r="O24" s="1">
        <v>2</v>
      </c>
      <c r="P24" s="1"/>
      <c r="Q24" s="1">
        <v>2</v>
      </c>
      <c r="R24" s="1"/>
      <c r="S24" s="1">
        <v>2</v>
      </c>
      <c r="T24" s="1"/>
      <c r="U24" s="6">
        <f t="shared" si="2"/>
        <v>2</v>
      </c>
      <c r="V24" s="6">
        <f t="shared" si="2"/>
        <v>0</v>
      </c>
      <c r="W24" s="12">
        <f t="shared" si="3"/>
        <v>2</v>
      </c>
      <c r="X24" s="12">
        <f t="shared" si="4"/>
        <v>0</v>
      </c>
    </row>
    <row r="25" spans="1:24">
      <c r="A25" s="2">
        <v>21</v>
      </c>
      <c r="B25" s="2"/>
      <c r="C25" s="2">
        <v>2</v>
      </c>
      <c r="D25" s="2"/>
      <c r="E25" s="2">
        <v>2</v>
      </c>
      <c r="F25" s="2"/>
      <c r="G25" s="2">
        <v>2</v>
      </c>
      <c r="H25" s="2"/>
      <c r="I25" s="2">
        <v>2</v>
      </c>
      <c r="J25" s="2"/>
      <c r="K25" s="2">
        <v>2</v>
      </c>
      <c r="L25" s="2"/>
      <c r="M25" s="3">
        <f t="shared" si="0"/>
        <v>2</v>
      </c>
      <c r="N25" s="3">
        <f t="shared" si="1"/>
        <v>0</v>
      </c>
      <c r="O25" s="1">
        <v>2</v>
      </c>
      <c r="P25" s="1"/>
      <c r="Q25" s="1">
        <v>3</v>
      </c>
      <c r="R25" s="1"/>
      <c r="S25" s="1">
        <v>2</v>
      </c>
      <c r="T25" s="1"/>
      <c r="U25" s="6">
        <f t="shared" si="2"/>
        <v>2.3333333333333335</v>
      </c>
      <c r="V25" s="6">
        <f t="shared" si="2"/>
        <v>0</v>
      </c>
      <c r="W25" s="12">
        <f t="shared" si="3"/>
        <v>2.166666666666667</v>
      </c>
      <c r="X25" s="12">
        <f t="shared" si="4"/>
        <v>0</v>
      </c>
    </row>
    <row r="26" spans="1:24">
      <c r="A26" s="2">
        <v>22</v>
      </c>
      <c r="B26" s="2"/>
      <c r="C26" s="2">
        <v>2</v>
      </c>
      <c r="D26" s="2"/>
      <c r="E26" s="2">
        <v>2</v>
      </c>
      <c r="F26" s="2"/>
      <c r="G26" s="2">
        <v>2</v>
      </c>
      <c r="H26" s="2"/>
      <c r="I26" s="2">
        <v>2</v>
      </c>
      <c r="J26" s="2"/>
      <c r="K26" s="2">
        <v>2</v>
      </c>
      <c r="L26" s="2"/>
      <c r="M26" s="3">
        <f t="shared" si="0"/>
        <v>2</v>
      </c>
      <c r="N26" s="3">
        <f t="shared" si="1"/>
        <v>0</v>
      </c>
      <c r="O26" s="1">
        <v>3</v>
      </c>
      <c r="P26" s="1"/>
      <c r="Q26" s="1">
        <v>3</v>
      </c>
      <c r="R26" s="1"/>
      <c r="S26" s="1">
        <v>2</v>
      </c>
      <c r="T26" s="1"/>
      <c r="U26" s="6">
        <f t="shared" si="2"/>
        <v>2.6666666666666665</v>
      </c>
      <c r="V26" s="6">
        <f t="shared" si="2"/>
        <v>0</v>
      </c>
      <c r="W26" s="12">
        <f t="shared" si="3"/>
        <v>2.333333333333333</v>
      </c>
      <c r="X26" s="12">
        <f t="shared" si="4"/>
        <v>0</v>
      </c>
    </row>
    <row r="27" spans="1:24">
      <c r="A27" s="2">
        <v>23</v>
      </c>
      <c r="B27" s="2"/>
      <c r="C27" s="2">
        <v>2</v>
      </c>
      <c r="D27" s="2"/>
      <c r="E27" s="2">
        <v>2</v>
      </c>
      <c r="F27" s="2"/>
      <c r="G27" s="2">
        <v>3</v>
      </c>
      <c r="H27" s="2"/>
      <c r="I27" s="2">
        <v>2</v>
      </c>
      <c r="J27" s="2"/>
      <c r="K27" s="2">
        <v>3</v>
      </c>
      <c r="L27" s="2"/>
      <c r="M27" s="3">
        <f t="shared" si="0"/>
        <v>2.4</v>
      </c>
      <c r="N27" s="3">
        <f t="shared" si="1"/>
        <v>0</v>
      </c>
      <c r="O27" s="1">
        <v>3</v>
      </c>
      <c r="P27" s="1"/>
      <c r="Q27" s="1">
        <v>3</v>
      </c>
      <c r="R27" s="1"/>
      <c r="S27" s="1">
        <v>2</v>
      </c>
      <c r="T27" s="1"/>
      <c r="U27" s="6">
        <f t="shared" si="2"/>
        <v>2.6666666666666665</v>
      </c>
      <c r="V27" s="6">
        <f t="shared" si="2"/>
        <v>0</v>
      </c>
      <c r="W27" s="12">
        <f t="shared" si="3"/>
        <v>2.5333333333333332</v>
      </c>
      <c r="X27" s="12">
        <f t="shared" si="4"/>
        <v>0</v>
      </c>
    </row>
    <row r="28" spans="1:24">
      <c r="A28" s="2">
        <v>24</v>
      </c>
      <c r="B28" s="2"/>
      <c r="C28" s="2">
        <v>2</v>
      </c>
      <c r="D28" s="2"/>
      <c r="E28" s="2">
        <v>2</v>
      </c>
      <c r="F28" s="2"/>
      <c r="G28" s="2">
        <v>2</v>
      </c>
      <c r="H28" s="2"/>
      <c r="I28" s="2">
        <v>2</v>
      </c>
      <c r="J28" s="2"/>
      <c r="K28" s="2">
        <v>2</v>
      </c>
      <c r="L28" s="2"/>
      <c r="M28" s="3">
        <f t="shared" si="0"/>
        <v>2</v>
      </c>
      <c r="N28" s="3">
        <f t="shared" si="1"/>
        <v>0</v>
      </c>
      <c r="O28" s="1">
        <v>2</v>
      </c>
      <c r="P28" s="1"/>
      <c r="Q28" s="1">
        <v>3</v>
      </c>
      <c r="R28" s="1"/>
      <c r="S28" s="1">
        <v>2</v>
      </c>
      <c r="T28" s="1"/>
      <c r="U28" s="6">
        <f t="shared" si="2"/>
        <v>2.3333333333333335</v>
      </c>
      <c r="V28" s="6">
        <f t="shared" si="2"/>
        <v>0</v>
      </c>
      <c r="W28" s="12">
        <f t="shared" si="3"/>
        <v>2.166666666666667</v>
      </c>
      <c r="X28" s="12">
        <f t="shared" si="4"/>
        <v>0</v>
      </c>
    </row>
    <row r="29" spans="1:24">
      <c r="A29" s="2">
        <v>25</v>
      </c>
      <c r="B29" s="2"/>
      <c r="C29" s="2">
        <v>2</v>
      </c>
      <c r="D29" s="2"/>
      <c r="E29" s="2">
        <v>2</v>
      </c>
      <c r="F29" s="2"/>
      <c r="G29" s="2">
        <v>2</v>
      </c>
      <c r="H29" s="2"/>
      <c r="I29" s="2">
        <v>2</v>
      </c>
      <c r="J29" s="2"/>
      <c r="K29" s="2">
        <v>2</v>
      </c>
      <c r="L29" s="2"/>
      <c r="M29" s="3">
        <f t="shared" si="0"/>
        <v>2</v>
      </c>
      <c r="N29" s="3">
        <f t="shared" si="1"/>
        <v>0</v>
      </c>
      <c r="O29" s="1">
        <v>2</v>
      </c>
      <c r="P29" s="1"/>
      <c r="Q29" s="1">
        <v>2</v>
      </c>
      <c r="R29" s="1"/>
      <c r="S29" s="1">
        <v>2</v>
      </c>
      <c r="T29" s="1"/>
      <c r="U29" s="6">
        <f t="shared" si="2"/>
        <v>2</v>
      </c>
      <c r="V29" s="6">
        <f t="shared" si="2"/>
        <v>0</v>
      </c>
      <c r="W29" s="12">
        <f t="shared" si="3"/>
        <v>2</v>
      </c>
      <c r="X29" s="12">
        <f t="shared" si="4"/>
        <v>0</v>
      </c>
    </row>
    <row r="30" spans="1:24">
      <c r="A30" s="2">
        <v>26</v>
      </c>
      <c r="B30" s="2"/>
      <c r="C30" s="2">
        <v>2</v>
      </c>
      <c r="D30" s="2"/>
      <c r="E30" s="2">
        <v>2</v>
      </c>
      <c r="F30" s="2"/>
      <c r="G30" s="2">
        <v>2</v>
      </c>
      <c r="H30" s="2"/>
      <c r="I30" s="2">
        <v>2</v>
      </c>
      <c r="J30" s="2"/>
      <c r="K30" s="2">
        <v>2</v>
      </c>
      <c r="L30" s="2"/>
      <c r="M30" s="3">
        <f t="shared" si="0"/>
        <v>2</v>
      </c>
      <c r="N30" s="3">
        <f t="shared" si="1"/>
        <v>0</v>
      </c>
      <c r="O30" s="1">
        <v>2</v>
      </c>
      <c r="P30" s="1"/>
      <c r="Q30" s="1">
        <v>3</v>
      </c>
      <c r="R30" s="1"/>
      <c r="S30" s="1">
        <v>2</v>
      </c>
      <c r="T30" s="1"/>
      <c r="U30" s="6">
        <f t="shared" si="2"/>
        <v>2.3333333333333335</v>
      </c>
      <c r="V30" s="6">
        <f t="shared" si="2"/>
        <v>0</v>
      </c>
      <c r="W30" s="12">
        <f t="shared" si="3"/>
        <v>2.166666666666667</v>
      </c>
      <c r="X30" s="12">
        <f t="shared" si="4"/>
        <v>0</v>
      </c>
    </row>
    <row r="31" spans="1:24">
      <c r="A31" s="2">
        <v>27</v>
      </c>
      <c r="B31" s="2"/>
      <c r="C31" s="2">
        <v>2</v>
      </c>
      <c r="D31" s="2"/>
      <c r="E31" s="2">
        <v>2</v>
      </c>
      <c r="F31" s="2"/>
      <c r="G31" s="2">
        <v>2</v>
      </c>
      <c r="H31" s="2"/>
      <c r="I31" s="2">
        <v>2</v>
      </c>
      <c r="J31" s="2"/>
      <c r="K31" s="2">
        <v>2</v>
      </c>
      <c r="L31" s="2"/>
      <c r="M31" s="3">
        <f t="shared" si="0"/>
        <v>2</v>
      </c>
      <c r="N31" s="3">
        <f t="shared" si="1"/>
        <v>0</v>
      </c>
      <c r="O31" s="1">
        <v>2</v>
      </c>
      <c r="P31" s="1"/>
      <c r="Q31" s="1">
        <v>3</v>
      </c>
      <c r="R31" s="1"/>
      <c r="S31" s="1">
        <v>2</v>
      </c>
      <c r="T31" s="1"/>
      <c r="U31" s="6">
        <f t="shared" si="2"/>
        <v>2.3333333333333335</v>
      </c>
      <c r="V31" s="6">
        <f t="shared" si="2"/>
        <v>0</v>
      </c>
      <c r="W31" s="12">
        <f t="shared" si="3"/>
        <v>2.166666666666667</v>
      </c>
      <c r="X31" s="12">
        <f t="shared" si="4"/>
        <v>0</v>
      </c>
    </row>
    <row r="32" spans="1:24">
      <c r="A32" s="2">
        <v>28</v>
      </c>
      <c r="B32" s="2"/>
      <c r="C32" s="2">
        <v>2</v>
      </c>
      <c r="D32" s="2"/>
      <c r="E32" s="2">
        <v>2</v>
      </c>
      <c r="F32" s="2"/>
      <c r="G32" s="2">
        <v>2</v>
      </c>
      <c r="H32" s="2"/>
      <c r="I32" s="2">
        <v>2</v>
      </c>
      <c r="J32" s="2"/>
      <c r="K32" s="2">
        <v>2</v>
      </c>
      <c r="L32" s="2"/>
      <c r="M32" s="3">
        <f t="shared" si="0"/>
        <v>2</v>
      </c>
      <c r="N32" s="3">
        <f t="shared" si="1"/>
        <v>0</v>
      </c>
      <c r="O32" s="1">
        <v>2</v>
      </c>
      <c r="P32" s="1"/>
      <c r="Q32" s="1">
        <v>3</v>
      </c>
      <c r="R32" s="1"/>
      <c r="S32" s="1">
        <v>2</v>
      </c>
      <c r="T32" s="1"/>
      <c r="U32" s="6">
        <f t="shared" si="2"/>
        <v>2.3333333333333335</v>
      </c>
      <c r="V32" s="6">
        <f t="shared" si="2"/>
        <v>0</v>
      </c>
      <c r="W32" s="12">
        <f t="shared" si="3"/>
        <v>2.166666666666667</v>
      </c>
      <c r="X32" s="12">
        <f t="shared" si="4"/>
        <v>0</v>
      </c>
    </row>
    <row r="33" spans="1:24">
      <c r="A33" s="2">
        <v>29</v>
      </c>
      <c r="B33" s="2"/>
      <c r="C33" s="2">
        <v>2</v>
      </c>
      <c r="D33" s="2"/>
      <c r="E33" s="2">
        <v>2</v>
      </c>
      <c r="F33" s="2"/>
      <c r="G33" s="2">
        <v>2</v>
      </c>
      <c r="H33" s="2"/>
      <c r="I33" s="2">
        <v>2</v>
      </c>
      <c r="J33" s="2"/>
      <c r="K33" s="2">
        <v>2</v>
      </c>
      <c r="L33" s="2"/>
      <c r="M33" s="3">
        <f t="shared" ref="M33:M38" si="5">(C33+E33+G33+I33+K33)/5</f>
        <v>2</v>
      </c>
      <c r="N33" s="3">
        <f t="shared" ref="N33:N38" si="6">(D33+F33+H33+J33+L33)/5</f>
        <v>0</v>
      </c>
      <c r="O33" s="16">
        <v>2</v>
      </c>
      <c r="P33" s="16"/>
      <c r="Q33" s="16">
        <v>2</v>
      </c>
      <c r="R33" s="16"/>
      <c r="S33" s="16">
        <v>2</v>
      </c>
      <c r="T33" s="16"/>
      <c r="U33" s="6">
        <f t="shared" ref="U33:U38" si="7">(O33+Q33+S33)/3</f>
        <v>2</v>
      </c>
      <c r="V33" s="6">
        <f t="shared" ref="V33:V38" si="8">(P33+R33+T33)/3</f>
        <v>0</v>
      </c>
      <c r="W33" s="12">
        <f t="shared" ref="W33:W38" si="9">(M33+U33)/2</f>
        <v>2</v>
      </c>
      <c r="X33" s="12">
        <f t="shared" ref="X33:X38" si="10">(N33+V33)/2</f>
        <v>0</v>
      </c>
    </row>
    <row r="34" spans="1:24">
      <c r="A34" s="2">
        <v>30</v>
      </c>
      <c r="B34" s="2"/>
      <c r="C34" s="2">
        <v>2</v>
      </c>
      <c r="D34" s="2"/>
      <c r="E34" s="2">
        <v>2</v>
      </c>
      <c r="F34" s="2"/>
      <c r="G34" s="2">
        <v>2</v>
      </c>
      <c r="H34" s="2"/>
      <c r="I34" s="2">
        <v>2</v>
      </c>
      <c r="J34" s="2"/>
      <c r="K34" s="2">
        <v>2</v>
      </c>
      <c r="L34" s="2"/>
      <c r="M34" s="3">
        <f t="shared" si="5"/>
        <v>2</v>
      </c>
      <c r="N34" s="3">
        <f t="shared" si="6"/>
        <v>0</v>
      </c>
      <c r="O34" s="16">
        <v>2</v>
      </c>
      <c r="P34" s="16"/>
      <c r="Q34" s="16">
        <v>2</v>
      </c>
      <c r="R34" s="16"/>
      <c r="S34" s="16">
        <v>2</v>
      </c>
      <c r="T34" s="16"/>
      <c r="U34" s="6">
        <f t="shared" si="7"/>
        <v>2</v>
      </c>
      <c r="V34" s="6">
        <f t="shared" si="8"/>
        <v>0</v>
      </c>
      <c r="W34" s="12">
        <f t="shared" si="9"/>
        <v>2</v>
      </c>
      <c r="X34" s="12">
        <f t="shared" si="10"/>
        <v>0</v>
      </c>
    </row>
    <row r="35" spans="1:24">
      <c r="A35" s="2">
        <v>31</v>
      </c>
      <c r="B35" s="2"/>
      <c r="C35" s="2">
        <v>2</v>
      </c>
      <c r="D35" s="2"/>
      <c r="E35" s="2">
        <v>2</v>
      </c>
      <c r="F35" s="2"/>
      <c r="G35" s="2">
        <v>2</v>
      </c>
      <c r="H35" s="2"/>
      <c r="I35" s="2">
        <v>2</v>
      </c>
      <c r="J35" s="2"/>
      <c r="K35" s="2">
        <v>2</v>
      </c>
      <c r="L35" s="2"/>
      <c r="M35" s="3">
        <f t="shared" si="5"/>
        <v>2</v>
      </c>
      <c r="N35" s="3">
        <f t="shared" si="6"/>
        <v>0</v>
      </c>
      <c r="O35" s="1">
        <v>2</v>
      </c>
      <c r="P35" s="1"/>
      <c r="Q35" s="1">
        <v>2</v>
      </c>
      <c r="R35" s="1"/>
      <c r="S35" s="1">
        <v>2</v>
      </c>
      <c r="T35" s="1"/>
      <c r="U35" s="6">
        <f t="shared" si="7"/>
        <v>2</v>
      </c>
      <c r="V35" s="6">
        <f t="shared" si="8"/>
        <v>0</v>
      </c>
      <c r="W35" s="12">
        <f t="shared" si="9"/>
        <v>2</v>
      </c>
      <c r="X35" s="12">
        <f t="shared" si="10"/>
        <v>0</v>
      </c>
    </row>
    <row r="36" spans="1:24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>
        <f t="shared" si="5"/>
        <v>0</v>
      </c>
      <c r="N36" s="3">
        <f t="shared" si="6"/>
        <v>0</v>
      </c>
      <c r="O36" s="1"/>
      <c r="P36" s="1"/>
      <c r="Q36" s="1"/>
      <c r="R36" s="1"/>
      <c r="S36" s="1"/>
      <c r="T36" s="1"/>
      <c r="U36" s="6">
        <f t="shared" si="7"/>
        <v>0</v>
      </c>
      <c r="V36" s="6">
        <f t="shared" si="8"/>
        <v>0</v>
      </c>
      <c r="W36" s="12">
        <f t="shared" si="9"/>
        <v>0</v>
      </c>
      <c r="X36" s="12">
        <f t="shared" si="10"/>
        <v>0</v>
      </c>
    </row>
    <row r="37" spans="1:24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>
        <f t="shared" si="5"/>
        <v>0</v>
      </c>
      <c r="N37" s="3">
        <f t="shared" si="6"/>
        <v>0</v>
      </c>
      <c r="O37" s="16"/>
      <c r="P37" s="16"/>
      <c r="Q37" s="16"/>
      <c r="R37" s="16"/>
      <c r="S37" s="16"/>
      <c r="T37" s="16"/>
      <c r="U37" s="6">
        <f t="shared" si="7"/>
        <v>0</v>
      </c>
      <c r="V37" s="6">
        <f t="shared" si="8"/>
        <v>0</v>
      </c>
      <c r="W37" s="12">
        <f t="shared" si="9"/>
        <v>0</v>
      </c>
      <c r="X37" s="12">
        <f t="shared" si="10"/>
        <v>0</v>
      </c>
    </row>
    <row r="38" spans="1:24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>
        <f t="shared" si="5"/>
        <v>0</v>
      </c>
      <c r="N38" s="3">
        <f t="shared" si="6"/>
        <v>0</v>
      </c>
      <c r="O38" s="16"/>
      <c r="P38" s="16"/>
      <c r="Q38" s="16"/>
      <c r="R38" s="16"/>
      <c r="S38" s="16"/>
      <c r="T38" s="16"/>
      <c r="U38" s="6">
        <f t="shared" si="7"/>
        <v>0</v>
      </c>
      <c r="V38" s="6">
        <f t="shared" si="8"/>
        <v>0</v>
      </c>
      <c r="W38" s="12">
        <f t="shared" si="9"/>
        <v>0</v>
      </c>
      <c r="X38" s="12">
        <f t="shared" si="10"/>
        <v>0</v>
      </c>
    </row>
    <row r="39" spans="1:24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>
        <f t="shared" si="0"/>
        <v>0</v>
      </c>
      <c r="N39" s="3">
        <f t="shared" si="1"/>
        <v>0</v>
      </c>
      <c r="O39" s="1"/>
      <c r="P39" s="1"/>
      <c r="Q39" s="1"/>
      <c r="R39" s="1"/>
      <c r="S39" s="1"/>
      <c r="T39" s="1"/>
      <c r="U39" s="6">
        <f t="shared" si="2"/>
        <v>0</v>
      </c>
      <c r="V39" s="6">
        <f t="shared" si="2"/>
        <v>0</v>
      </c>
      <c r="W39" s="12">
        <f t="shared" si="3"/>
        <v>0</v>
      </c>
      <c r="X39" s="12">
        <f t="shared" si="4"/>
        <v>0</v>
      </c>
    </row>
    <row r="40" spans="1:24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>
        <f t="shared" si="0"/>
        <v>0</v>
      </c>
      <c r="N40" s="3">
        <f t="shared" si="1"/>
        <v>0</v>
      </c>
      <c r="O40" s="1"/>
      <c r="P40" s="1"/>
      <c r="Q40" s="1"/>
      <c r="R40" s="1"/>
      <c r="S40" s="1"/>
      <c r="T40" s="1"/>
      <c r="U40" s="6">
        <f t="shared" si="2"/>
        <v>0</v>
      </c>
      <c r="V40" s="6">
        <f t="shared" si="2"/>
        <v>0</v>
      </c>
      <c r="W40" s="12">
        <f t="shared" si="3"/>
        <v>0</v>
      </c>
      <c r="X40" s="12">
        <f t="shared" si="4"/>
        <v>0</v>
      </c>
    </row>
    <row r="41" spans="1:24" ht="15" customHeight="1">
      <c r="A41" s="25" t="s">
        <v>6</v>
      </c>
      <c r="B41" s="26"/>
      <c r="C41" s="2">
        <f t="shared" ref="C41:L41" si="11">COUNTIF(C5:C40,"3")</f>
        <v>0</v>
      </c>
      <c r="D41" s="2">
        <f t="shared" si="11"/>
        <v>0</v>
      </c>
      <c r="E41" s="2">
        <f t="shared" si="11"/>
        <v>0</v>
      </c>
      <c r="F41" s="2">
        <f t="shared" si="11"/>
        <v>0</v>
      </c>
      <c r="G41" s="2">
        <f t="shared" si="11"/>
        <v>1</v>
      </c>
      <c r="H41" s="2">
        <f t="shared" si="11"/>
        <v>0</v>
      </c>
      <c r="I41" s="2">
        <f t="shared" si="11"/>
        <v>0</v>
      </c>
      <c r="J41" s="2">
        <f t="shared" si="11"/>
        <v>0</v>
      </c>
      <c r="K41" s="2">
        <f t="shared" si="11"/>
        <v>2</v>
      </c>
      <c r="L41" s="2">
        <f t="shared" si="11"/>
        <v>0</v>
      </c>
      <c r="M41" s="3">
        <f t="shared" si="0"/>
        <v>0.6</v>
      </c>
      <c r="N41" s="3">
        <f t="shared" si="1"/>
        <v>0</v>
      </c>
      <c r="O41" s="2">
        <f t="shared" ref="O41:T41" si="12">COUNTIF(O5:O40,"3")</f>
        <v>10</v>
      </c>
      <c r="P41" s="2">
        <f t="shared" si="12"/>
        <v>0</v>
      </c>
      <c r="Q41" s="2">
        <f t="shared" si="12"/>
        <v>19</v>
      </c>
      <c r="R41" s="2">
        <f t="shared" si="12"/>
        <v>0</v>
      </c>
      <c r="S41" s="2">
        <f t="shared" si="12"/>
        <v>0</v>
      </c>
      <c r="T41" s="2">
        <f t="shared" si="12"/>
        <v>0</v>
      </c>
      <c r="U41" s="6">
        <f t="shared" si="2"/>
        <v>9.6666666666666661</v>
      </c>
      <c r="V41" s="6">
        <f t="shared" si="2"/>
        <v>0</v>
      </c>
      <c r="W41" s="12">
        <f t="shared" si="3"/>
        <v>5.1333333333333329</v>
      </c>
      <c r="X41" s="12">
        <f t="shared" si="4"/>
        <v>0</v>
      </c>
    </row>
    <row r="42" spans="1:24">
      <c r="A42" s="27"/>
      <c r="B42" s="28"/>
      <c r="C42" s="17">
        <f t="shared" ref="C42:L42" si="13">(C41*100)/36</f>
        <v>0</v>
      </c>
      <c r="D42" s="17">
        <f t="shared" si="13"/>
        <v>0</v>
      </c>
      <c r="E42" s="17">
        <f t="shared" si="13"/>
        <v>0</v>
      </c>
      <c r="F42" s="17">
        <f t="shared" si="13"/>
        <v>0</v>
      </c>
      <c r="G42" s="17">
        <f t="shared" si="13"/>
        <v>2.7777777777777777</v>
      </c>
      <c r="H42" s="17">
        <f t="shared" si="13"/>
        <v>0</v>
      </c>
      <c r="I42" s="17">
        <f t="shared" si="13"/>
        <v>0</v>
      </c>
      <c r="J42" s="17">
        <f t="shared" si="13"/>
        <v>0</v>
      </c>
      <c r="K42" s="17">
        <f t="shared" si="13"/>
        <v>5.5555555555555554</v>
      </c>
      <c r="L42" s="17">
        <f t="shared" si="13"/>
        <v>0</v>
      </c>
      <c r="M42" s="17">
        <f t="shared" si="0"/>
        <v>1.6666666666666665</v>
      </c>
      <c r="N42" s="17">
        <f t="shared" si="1"/>
        <v>0</v>
      </c>
      <c r="O42" s="17">
        <f t="shared" ref="O42:T42" si="14">(O41*100)/36</f>
        <v>27.777777777777779</v>
      </c>
      <c r="P42" s="17">
        <f t="shared" si="14"/>
        <v>0</v>
      </c>
      <c r="Q42" s="17">
        <f t="shared" si="14"/>
        <v>52.777777777777779</v>
      </c>
      <c r="R42" s="17">
        <f t="shared" si="14"/>
        <v>0</v>
      </c>
      <c r="S42" s="17">
        <f t="shared" si="14"/>
        <v>0</v>
      </c>
      <c r="T42" s="17">
        <f t="shared" si="14"/>
        <v>0</v>
      </c>
      <c r="U42" s="18">
        <f t="shared" si="2"/>
        <v>26.851851851851851</v>
      </c>
      <c r="V42" s="18">
        <f t="shared" si="2"/>
        <v>0</v>
      </c>
      <c r="W42" s="19">
        <f t="shared" si="3"/>
        <v>14.25925925925926</v>
      </c>
      <c r="X42" s="19">
        <f t="shared" si="4"/>
        <v>0</v>
      </c>
    </row>
    <row r="43" spans="1:24" ht="15" customHeight="1">
      <c r="A43" s="25" t="s">
        <v>7</v>
      </c>
      <c r="B43" s="26"/>
      <c r="C43" s="2">
        <f t="shared" ref="C43:L43" si="15">COUNTIF(C5:C40,"2")</f>
        <v>31</v>
      </c>
      <c r="D43" s="2">
        <f t="shared" si="15"/>
        <v>0</v>
      </c>
      <c r="E43" s="2">
        <f t="shared" si="15"/>
        <v>31</v>
      </c>
      <c r="F43" s="2">
        <f t="shared" si="15"/>
        <v>0</v>
      </c>
      <c r="G43" s="2">
        <f t="shared" si="15"/>
        <v>30</v>
      </c>
      <c r="H43" s="2">
        <f t="shared" si="15"/>
        <v>0</v>
      </c>
      <c r="I43" s="2">
        <f t="shared" si="15"/>
        <v>31</v>
      </c>
      <c r="J43" s="2">
        <f t="shared" si="15"/>
        <v>0</v>
      </c>
      <c r="K43" s="2">
        <f t="shared" si="15"/>
        <v>29</v>
      </c>
      <c r="L43" s="2">
        <f t="shared" si="15"/>
        <v>0</v>
      </c>
      <c r="M43" s="3">
        <f t="shared" si="0"/>
        <v>30.4</v>
      </c>
      <c r="N43" s="3">
        <f t="shared" si="1"/>
        <v>0</v>
      </c>
      <c r="O43" s="2">
        <f t="shared" ref="O43:T43" si="16">COUNTIF(O5:O40,"2")</f>
        <v>21</v>
      </c>
      <c r="P43" s="2">
        <f t="shared" si="16"/>
        <v>0</v>
      </c>
      <c r="Q43" s="2">
        <f t="shared" si="16"/>
        <v>12</v>
      </c>
      <c r="R43" s="2">
        <f t="shared" si="16"/>
        <v>0</v>
      </c>
      <c r="S43" s="2">
        <f t="shared" si="16"/>
        <v>31</v>
      </c>
      <c r="T43" s="2">
        <f t="shared" si="16"/>
        <v>0</v>
      </c>
      <c r="U43" s="6">
        <f t="shared" si="2"/>
        <v>21.333333333333332</v>
      </c>
      <c r="V43" s="6">
        <f t="shared" si="2"/>
        <v>0</v>
      </c>
      <c r="W43" s="12">
        <f t="shared" si="3"/>
        <v>25.866666666666667</v>
      </c>
      <c r="X43" s="12">
        <f t="shared" si="4"/>
        <v>0</v>
      </c>
    </row>
    <row r="44" spans="1:24">
      <c r="A44" s="27"/>
      <c r="B44" s="28"/>
      <c r="C44" s="17">
        <f t="shared" ref="C44:L44" si="17">(C43*100)/36</f>
        <v>86.111111111111114</v>
      </c>
      <c r="D44" s="17">
        <f t="shared" si="17"/>
        <v>0</v>
      </c>
      <c r="E44" s="17">
        <f t="shared" si="17"/>
        <v>86.111111111111114</v>
      </c>
      <c r="F44" s="17">
        <f t="shared" si="17"/>
        <v>0</v>
      </c>
      <c r="G44" s="17">
        <f t="shared" si="17"/>
        <v>83.333333333333329</v>
      </c>
      <c r="H44" s="17">
        <f t="shared" si="17"/>
        <v>0</v>
      </c>
      <c r="I44" s="17">
        <f t="shared" si="17"/>
        <v>86.111111111111114</v>
      </c>
      <c r="J44" s="17">
        <f t="shared" si="17"/>
        <v>0</v>
      </c>
      <c r="K44" s="17">
        <f t="shared" si="17"/>
        <v>80.555555555555557</v>
      </c>
      <c r="L44" s="17">
        <f t="shared" si="17"/>
        <v>0</v>
      </c>
      <c r="M44" s="17">
        <f t="shared" si="0"/>
        <v>84.444444444444429</v>
      </c>
      <c r="N44" s="17">
        <f t="shared" si="1"/>
        <v>0</v>
      </c>
      <c r="O44" s="17">
        <f t="shared" ref="O44:T44" si="18">(O43*100)/36</f>
        <v>58.333333333333336</v>
      </c>
      <c r="P44" s="17">
        <f t="shared" si="18"/>
        <v>0</v>
      </c>
      <c r="Q44" s="17">
        <f t="shared" si="18"/>
        <v>33.333333333333336</v>
      </c>
      <c r="R44" s="17">
        <f t="shared" si="18"/>
        <v>0</v>
      </c>
      <c r="S44" s="17">
        <f t="shared" si="18"/>
        <v>86.111111111111114</v>
      </c>
      <c r="T44" s="17">
        <f t="shared" si="18"/>
        <v>0</v>
      </c>
      <c r="U44" s="18">
        <f t="shared" si="2"/>
        <v>59.25925925925926</v>
      </c>
      <c r="V44" s="18">
        <f t="shared" si="2"/>
        <v>0</v>
      </c>
      <c r="W44" s="19">
        <f t="shared" si="3"/>
        <v>71.851851851851848</v>
      </c>
      <c r="X44" s="19">
        <f t="shared" si="4"/>
        <v>0</v>
      </c>
    </row>
    <row r="45" spans="1:24" ht="15" customHeight="1">
      <c r="A45" s="25" t="s">
        <v>8</v>
      </c>
      <c r="B45" s="26"/>
      <c r="C45" s="2">
        <f t="shared" ref="C45:L45" si="19">COUNTIF(C5:C40,"1")</f>
        <v>0</v>
      </c>
      <c r="D45" s="2">
        <f t="shared" si="19"/>
        <v>0</v>
      </c>
      <c r="E45" s="2">
        <f t="shared" si="19"/>
        <v>0</v>
      </c>
      <c r="F45" s="2">
        <f t="shared" si="19"/>
        <v>0</v>
      </c>
      <c r="G45" s="2">
        <f t="shared" si="19"/>
        <v>0</v>
      </c>
      <c r="H45" s="2">
        <f t="shared" si="19"/>
        <v>0</v>
      </c>
      <c r="I45" s="2">
        <f t="shared" si="19"/>
        <v>0</v>
      </c>
      <c r="J45" s="2">
        <f t="shared" si="19"/>
        <v>0</v>
      </c>
      <c r="K45" s="2">
        <f t="shared" si="19"/>
        <v>0</v>
      </c>
      <c r="L45" s="2">
        <f t="shared" si="19"/>
        <v>0</v>
      </c>
      <c r="M45" s="3">
        <f t="shared" si="0"/>
        <v>0</v>
      </c>
      <c r="N45" s="3">
        <f t="shared" si="1"/>
        <v>0</v>
      </c>
      <c r="O45" s="2">
        <f t="shared" ref="O45:T45" si="20">COUNTIF(O5:O40,"1")</f>
        <v>0</v>
      </c>
      <c r="P45" s="2">
        <f t="shared" si="20"/>
        <v>0</v>
      </c>
      <c r="Q45" s="2">
        <f t="shared" si="20"/>
        <v>0</v>
      </c>
      <c r="R45" s="2">
        <f t="shared" si="20"/>
        <v>0</v>
      </c>
      <c r="S45" s="2">
        <f t="shared" si="20"/>
        <v>0</v>
      </c>
      <c r="T45" s="2">
        <f t="shared" si="20"/>
        <v>0</v>
      </c>
      <c r="U45" s="6">
        <f t="shared" si="2"/>
        <v>0</v>
      </c>
      <c r="V45" s="6">
        <f t="shared" si="2"/>
        <v>0</v>
      </c>
      <c r="W45" s="12">
        <f t="shared" si="3"/>
        <v>0</v>
      </c>
      <c r="X45" s="12">
        <f t="shared" si="4"/>
        <v>0</v>
      </c>
    </row>
    <row r="46" spans="1:24">
      <c r="A46" s="27"/>
      <c r="B46" s="28"/>
      <c r="C46" s="17">
        <f t="shared" ref="C46:L46" si="21">(C45*100)/36</f>
        <v>0</v>
      </c>
      <c r="D46" s="17">
        <f t="shared" si="21"/>
        <v>0</v>
      </c>
      <c r="E46" s="17">
        <f t="shared" si="21"/>
        <v>0</v>
      </c>
      <c r="F46" s="17">
        <f t="shared" si="21"/>
        <v>0</v>
      </c>
      <c r="G46" s="17">
        <f t="shared" si="21"/>
        <v>0</v>
      </c>
      <c r="H46" s="17">
        <f t="shared" si="21"/>
        <v>0</v>
      </c>
      <c r="I46" s="17">
        <f t="shared" si="21"/>
        <v>0</v>
      </c>
      <c r="J46" s="17">
        <f t="shared" si="21"/>
        <v>0</v>
      </c>
      <c r="K46" s="17">
        <f t="shared" si="21"/>
        <v>0</v>
      </c>
      <c r="L46" s="17">
        <f t="shared" si="21"/>
        <v>0</v>
      </c>
      <c r="M46" s="17">
        <f t="shared" si="0"/>
        <v>0</v>
      </c>
      <c r="N46" s="17">
        <f t="shared" si="1"/>
        <v>0</v>
      </c>
      <c r="O46" s="17">
        <f t="shared" ref="O46:T46" si="22">(O45*100)/36</f>
        <v>0</v>
      </c>
      <c r="P46" s="17">
        <f t="shared" si="22"/>
        <v>0</v>
      </c>
      <c r="Q46" s="17">
        <f t="shared" si="22"/>
        <v>0</v>
      </c>
      <c r="R46" s="17">
        <f t="shared" si="22"/>
        <v>0</v>
      </c>
      <c r="S46" s="17">
        <f t="shared" si="22"/>
        <v>0</v>
      </c>
      <c r="T46" s="17">
        <f t="shared" si="22"/>
        <v>0</v>
      </c>
      <c r="U46" s="18">
        <f t="shared" si="2"/>
        <v>0</v>
      </c>
      <c r="V46" s="18">
        <f t="shared" si="2"/>
        <v>0</v>
      </c>
      <c r="W46" s="19">
        <f t="shared" si="3"/>
        <v>0</v>
      </c>
      <c r="X46" s="19">
        <f t="shared" si="4"/>
        <v>0</v>
      </c>
    </row>
    <row r="47" spans="1:24" ht="15" customHeight="1">
      <c r="A47" s="25" t="s">
        <v>9</v>
      </c>
      <c r="B47" s="26"/>
      <c r="C47" s="3">
        <f t="shared" ref="C47:L47" si="23">C41+C43+C45</f>
        <v>31</v>
      </c>
      <c r="D47" s="3">
        <f t="shared" si="23"/>
        <v>0</v>
      </c>
      <c r="E47" s="3">
        <f t="shared" si="23"/>
        <v>31</v>
      </c>
      <c r="F47" s="3">
        <f t="shared" si="23"/>
        <v>0</v>
      </c>
      <c r="G47" s="3">
        <f t="shared" si="23"/>
        <v>31</v>
      </c>
      <c r="H47" s="3">
        <f t="shared" si="23"/>
        <v>0</v>
      </c>
      <c r="I47" s="3">
        <f t="shared" si="23"/>
        <v>31</v>
      </c>
      <c r="J47" s="3">
        <f t="shared" si="23"/>
        <v>0</v>
      </c>
      <c r="K47" s="3">
        <f t="shared" si="23"/>
        <v>31</v>
      </c>
      <c r="L47" s="3">
        <f t="shared" si="23"/>
        <v>0</v>
      </c>
      <c r="M47" s="3">
        <f t="shared" si="0"/>
        <v>31</v>
      </c>
      <c r="N47" s="3">
        <f t="shared" si="1"/>
        <v>0</v>
      </c>
      <c r="O47" s="3">
        <f t="shared" ref="O47:T47" si="24">O41+O43+O45</f>
        <v>31</v>
      </c>
      <c r="P47" s="3">
        <f t="shared" si="24"/>
        <v>0</v>
      </c>
      <c r="Q47" s="3">
        <f t="shared" si="24"/>
        <v>31</v>
      </c>
      <c r="R47" s="3">
        <f t="shared" si="24"/>
        <v>0</v>
      </c>
      <c r="S47" s="3">
        <f t="shared" si="24"/>
        <v>31</v>
      </c>
      <c r="T47" s="3">
        <f t="shared" si="24"/>
        <v>0</v>
      </c>
      <c r="U47" s="6">
        <f t="shared" si="2"/>
        <v>31</v>
      </c>
      <c r="V47" s="6">
        <f t="shared" si="2"/>
        <v>0</v>
      </c>
      <c r="W47" s="12">
        <f t="shared" si="3"/>
        <v>31</v>
      </c>
      <c r="X47" s="12">
        <f t="shared" si="4"/>
        <v>0</v>
      </c>
    </row>
    <row r="48" spans="1:24" ht="15" customHeight="1">
      <c r="A48" s="27"/>
      <c r="B48" s="28"/>
      <c r="C48" s="17">
        <f t="shared" ref="C48:L48" si="25">(C47*100)/36</f>
        <v>86.111111111111114</v>
      </c>
      <c r="D48" s="17">
        <f t="shared" si="25"/>
        <v>0</v>
      </c>
      <c r="E48" s="17">
        <f t="shared" si="25"/>
        <v>86.111111111111114</v>
      </c>
      <c r="F48" s="17">
        <f t="shared" si="25"/>
        <v>0</v>
      </c>
      <c r="G48" s="17">
        <f t="shared" si="25"/>
        <v>86.111111111111114</v>
      </c>
      <c r="H48" s="17">
        <f t="shared" si="25"/>
        <v>0</v>
      </c>
      <c r="I48" s="17">
        <f t="shared" si="25"/>
        <v>86.111111111111114</v>
      </c>
      <c r="J48" s="17">
        <f t="shared" si="25"/>
        <v>0</v>
      </c>
      <c r="K48" s="17">
        <f t="shared" si="25"/>
        <v>86.111111111111114</v>
      </c>
      <c r="L48" s="17">
        <f t="shared" si="25"/>
        <v>0</v>
      </c>
      <c r="M48" s="17">
        <f t="shared" si="0"/>
        <v>86.111111111111114</v>
      </c>
      <c r="N48" s="17">
        <f t="shared" si="1"/>
        <v>0</v>
      </c>
      <c r="O48" s="17">
        <f t="shared" ref="O48:T48" si="26">(O47*100)/36</f>
        <v>86.111111111111114</v>
      </c>
      <c r="P48" s="17">
        <f t="shared" si="26"/>
        <v>0</v>
      </c>
      <c r="Q48" s="17">
        <f t="shared" si="26"/>
        <v>86.111111111111114</v>
      </c>
      <c r="R48" s="17">
        <f t="shared" si="26"/>
        <v>0</v>
      </c>
      <c r="S48" s="17">
        <f t="shared" si="26"/>
        <v>86.111111111111114</v>
      </c>
      <c r="T48" s="17">
        <f t="shared" si="26"/>
        <v>0</v>
      </c>
      <c r="U48" s="18">
        <f t="shared" si="2"/>
        <v>86.111111111111128</v>
      </c>
      <c r="V48" s="18">
        <f t="shared" si="2"/>
        <v>0</v>
      </c>
      <c r="W48" s="19">
        <f t="shared" si="3"/>
        <v>86.111111111111114</v>
      </c>
      <c r="X48" s="19">
        <f t="shared" si="4"/>
        <v>0</v>
      </c>
    </row>
    <row r="49" spans="22:24">
      <c r="V49" s="9"/>
      <c r="W49" s="13"/>
      <c r="X49" s="13"/>
    </row>
    <row r="50" spans="22:24">
      <c r="V50" s="9"/>
      <c r="W50" s="13"/>
      <c r="X50" s="13"/>
    </row>
    <row r="51" spans="22:24">
      <c r="V51" s="9"/>
      <c r="W51" s="13"/>
      <c r="X51" s="13"/>
    </row>
    <row r="52" spans="22:24">
      <c r="V52" s="9"/>
      <c r="W52" s="13"/>
      <c r="X52" s="13"/>
    </row>
    <row r="53" spans="22:24">
      <c r="W53" s="14"/>
      <c r="X53" s="14"/>
    </row>
    <row r="54" spans="22:24">
      <c r="W54" s="14"/>
      <c r="X54" s="14"/>
    </row>
    <row r="55" spans="22:24">
      <c r="W55" s="14"/>
      <c r="X55" s="14"/>
    </row>
    <row r="56" spans="22:24">
      <c r="W56" s="14"/>
      <c r="X56" s="14"/>
    </row>
    <row r="57" spans="22:24">
      <c r="W57" s="14"/>
      <c r="X57" s="14"/>
    </row>
    <row r="58" spans="22:24">
      <c r="W58" s="14"/>
      <c r="X58" s="14"/>
    </row>
    <row r="59" spans="22:24">
      <c r="W59" s="14"/>
      <c r="X59" s="14"/>
    </row>
    <row r="60" spans="22:24">
      <c r="W60" s="14"/>
      <c r="X60" s="14"/>
    </row>
    <row r="61" spans="22:24">
      <c r="W61" s="14"/>
      <c r="X61" s="14"/>
    </row>
    <row r="62" spans="22:24">
      <c r="W62" s="14"/>
      <c r="X62" s="14"/>
    </row>
    <row r="63" spans="22:24">
      <c r="W63" s="14"/>
      <c r="X63" s="14"/>
    </row>
    <row r="64" spans="22:24">
      <c r="W64" s="14"/>
      <c r="X64" s="14"/>
    </row>
    <row r="65" spans="23:24">
      <c r="W65" s="14"/>
      <c r="X65" s="14"/>
    </row>
    <row r="66" spans="23:24">
      <c r="W66" s="14"/>
      <c r="X66" s="14"/>
    </row>
    <row r="67" spans="23:24">
      <c r="W67" s="14"/>
      <c r="X67" s="14"/>
    </row>
    <row r="68" spans="23:24">
      <c r="W68" s="14"/>
      <c r="X68" s="14"/>
    </row>
    <row r="69" spans="23:24">
      <c r="W69" s="14"/>
      <c r="X69" s="14"/>
    </row>
    <row r="70" spans="23:24">
      <c r="W70" s="14"/>
      <c r="X70" s="14"/>
    </row>
    <row r="71" spans="23:24">
      <c r="W71" s="14"/>
      <c r="X71" s="14"/>
    </row>
    <row r="72" spans="23:24">
      <c r="W72" s="14"/>
      <c r="X72" s="14"/>
    </row>
    <row r="73" spans="23:24">
      <c r="W73" s="14"/>
      <c r="X73" s="14"/>
    </row>
    <row r="74" spans="23:24">
      <c r="W74" s="14"/>
      <c r="X74" s="14"/>
    </row>
    <row r="75" spans="23:24">
      <c r="W75" s="14"/>
      <c r="X75" s="14"/>
    </row>
    <row r="76" spans="23:24">
      <c r="W76" s="14"/>
      <c r="X76" s="14"/>
    </row>
    <row r="77" spans="23:24">
      <c r="W77" s="14"/>
      <c r="X77" s="14"/>
    </row>
    <row r="78" spans="23:24">
      <c r="W78" s="14"/>
      <c r="X78" s="14"/>
    </row>
    <row r="79" spans="23:24">
      <c r="W79" s="14"/>
      <c r="X79" s="14"/>
    </row>
    <row r="80" spans="23:24">
      <c r="W80" s="14"/>
      <c r="X80" s="14"/>
    </row>
    <row r="81" spans="23:24">
      <c r="W81" s="14"/>
      <c r="X81" s="14"/>
    </row>
    <row r="82" spans="23:24">
      <c r="W82" s="14"/>
      <c r="X82" s="14"/>
    </row>
    <row r="83" spans="23:24">
      <c r="W83" s="14"/>
      <c r="X83" s="14"/>
    </row>
    <row r="84" spans="23:24">
      <c r="W84" s="14"/>
      <c r="X84" s="14"/>
    </row>
    <row r="85" spans="23:24">
      <c r="W85" s="14"/>
      <c r="X85" s="14"/>
    </row>
    <row r="86" spans="23:24">
      <c r="W86" s="14"/>
      <c r="X86" s="14"/>
    </row>
    <row r="87" spans="23:24">
      <c r="W87" s="14"/>
      <c r="X87" s="14"/>
    </row>
    <row r="88" spans="23:24">
      <c r="W88" s="14"/>
      <c r="X88" s="14"/>
    </row>
    <row r="89" spans="23:24">
      <c r="W89" s="14"/>
      <c r="X89" s="14"/>
    </row>
    <row r="90" spans="23:24">
      <c r="W90" s="14"/>
      <c r="X90" s="14"/>
    </row>
    <row r="91" spans="23:24">
      <c r="W91" s="14"/>
      <c r="X91" s="14"/>
    </row>
    <row r="92" spans="23:24">
      <c r="W92" s="14"/>
      <c r="X92" s="14"/>
    </row>
    <row r="93" spans="23:24">
      <c r="W93" s="14"/>
      <c r="X93" s="14"/>
    </row>
    <row r="94" spans="23:24">
      <c r="W94" s="14"/>
      <c r="X94" s="14"/>
    </row>
    <row r="95" spans="23:24">
      <c r="W95" s="14"/>
      <c r="X95" s="14"/>
    </row>
    <row r="96" spans="23:24">
      <c r="W96" s="14"/>
      <c r="X96" s="14"/>
    </row>
    <row r="97" spans="23:24">
      <c r="W97" s="14"/>
      <c r="X97" s="14"/>
    </row>
    <row r="98" spans="23:24">
      <c r="W98" s="14"/>
      <c r="X98" s="14"/>
    </row>
    <row r="99" spans="23:24">
      <c r="W99" s="14"/>
      <c r="X99" s="14"/>
    </row>
    <row r="100" spans="23:24">
      <c r="W100" s="14"/>
      <c r="X100" s="14"/>
    </row>
    <row r="101" spans="23:24">
      <c r="W101" s="14"/>
      <c r="X101" s="14"/>
    </row>
    <row r="102" spans="23:24">
      <c r="W102" s="14"/>
      <c r="X102" s="14"/>
    </row>
    <row r="103" spans="23:24">
      <c r="W103" s="14"/>
      <c r="X103" s="14"/>
    </row>
    <row r="104" spans="23:24">
      <c r="W104" s="14"/>
      <c r="X104" s="14"/>
    </row>
    <row r="105" spans="23:24">
      <c r="W105" s="14"/>
      <c r="X105" s="14"/>
    </row>
    <row r="106" spans="23:24">
      <c r="W106" s="14"/>
      <c r="X106" s="14"/>
    </row>
    <row r="107" spans="23:24">
      <c r="W107" s="14"/>
      <c r="X107" s="14"/>
    </row>
    <row r="108" spans="23:24">
      <c r="W108" s="14"/>
      <c r="X108" s="14"/>
    </row>
    <row r="109" spans="23:24">
      <c r="W109" s="14"/>
      <c r="X109" s="14"/>
    </row>
    <row r="110" spans="23:24">
      <c r="W110" s="14"/>
      <c r="X110" s="14"/>
    </row>
    <row r="111" spans="23:24">
      <c r="W111" s="14"/>
      <c r="X111" s="14"/>
    </row>
    <row r="112" spans="23:24">
      <c r="W112" s="14"/>
      <c r="X112" s="14"/>
    </row>
    <row r="113" spans="23:24">
      <c r="W113" s="14"/>
      <c r="X113" s="14"/>
    </row>
    <row r="114" spans="23:24">
      <c r="W114" s="14"/>
      <c r="X114" s="14"/>
    </row>
    <row r="115" spans="23:24">
      <c r="W115" s="14"/>
      <c r="X115" s="14"/>
    </row>
    <row r="116" spans="23:24">
      <c r="W116" s="14"/>
      <c r="X116" s="14"/>
    </row>
    <row r="117" spans="23:24">
      <c r="W117" s="14"/>
      <c r="X117" s="14"/>
    </row>
    <row r="118" spans="23:24">
      <c r="W118" s="14"/>
      <c r="X118" s="14"/>
    </row>
    <row r="119" spans="23:24">
      <c r="W119" s="14"/>
      <c r="X119" s="14"/>
    </row>
    <row r="120" spans="23:24">
      <c r="W120" s="14"/>
      <c r="X120" s="14"/>
    </row>
    <row r="121" spans="23:24">
      <c r="W121" s="14"/>
      <c r="X121" s="14"/>
    </row>
    <row r="122" spans="23:24">
      <c r="W122" s="14"/>
      <c r="X122" s="14"/>
    </row>
    <row r="123" spans="23:24">
      <c r="W123" s="14"/>
      <c r="X123" s="14"/>
    </row>
    <row r="124" spans="23:24">
      <c r="W124" s="14"/>
      <c r="X124" s="14"/>
    </row>
    <row r="125" spans="23:24">
      <c r="W125" s="14"/>
      <c r="X125" s="14"/>
    </row>
    <row r="126" spans="23:24">
      <c r="W126" s="14"/>
      <c r="X126" s="14"/>
    </row>
    <row r="127" spans="23:24">
      <c r="W127" s="14"/>
      <c r="X127" s="14"/>
    </row>
    <row r="128" spans="23:24">
      <c r="W128" s="14"/>
      <c r="X128" s="14"/>
    </row>
    <row r="129" spans="23:24">
      <c r="W129" s="14"/>
      <c r="X129" s="14"/>
    </row>
    <row r="130" spans="23:24">
      <c r="W130" s="14"/>
      <c r="X130" s="14"/>
    </row>
    <row r="131" spans="23:24">
      <c r="W131" s="14"/>
      <c r="X131" s="14"/>
    </row>
    <row r="132" spans="23:24">
      <c r="W132" s="14"/>
      <c r="X132" s="14"/>
    </row>
    <row r="133" spans="23:24">
      <c r="W133" s="14"/>
      <c r="X133" s="14"/>
    </row>
    <row r="134" spans="23:24">
      <c r="W134" s="14"/>
      <c r="X134" s="14"/>
    </row>
    <row r="135" spans="23:24">
      <c r="W135" s="14"/>
      <c r="X135" s="14"/>
    </row>
    <row r="136" spans="23:24">
      <c r="W136" s="14"/>
      <c r="X136" s="14"/>
    </row>
    <row r="137" spans="23:24">
      <c r="W137" s="14"/>
      <c r="X137" s="14"/>
    </row>
    <row r="138" spans="23:24">
      <c r="W138" s="14"/>
      <c r="X138" s="14"/>
    </row>
    <row r="139" spans="23:24">
      <c r="W139" s="14"/>
      <c r="X139" s="14"/>
    </row>
    <row r="140" spans="23:24">
      <c r="W140" s="14"/>
      <c r="X140" s="14"/>
    </row>
    <row r="141" spans="23:24">
      <c r="W141" s="14"/>
      <c r="X141" s="14"/>
    </row>
    <row r="142" spans="23:24">
      <c r="W142" s="14"/>
      <c r="X142" s="14"/>
    </row>
    <row r="143" spans="23:24">
      <c r="W143" s="14"/>
      <c r="X143" s="14"/>
    </row>
    <row r="144" spans="23:24">
      <c r="W144" s="14"/>
      <c r="X144" s="14"/>
    </row>
    <row r="145" spans="23:24">
      <c r="W145" s="14"/>
      <c r="X145" s="14"/>
    </row>
    <row r="146" spans="23:24">
      <c r="W146" s="14"/>
      <c r="X146" s="14"/>
    </row>
    <row r="147" spans="23:24">
      <c r="W147" s="14"/>
      <c r="X147" s="14"/>
    </row>
    <row r="148" spans="23:24">
      <c r="W148" s="14"/>
      <c r="X148" s="14"/>
    </row>
    <row r="149" spans="23:24">
      <c r="W149" s="14"/>
      <c r="X149" s="14"/>
    </row>
    <row r="150" spans="23:24">
      <c r="W150" s="14"/>
      <c r="X150" s="14"/>
    </row>
    <row r="151" spans="23:24">
      <c r="W151" s="14"/>
      <c r="X151" s="14"/>
    </row>
    <row r="152" spans="23:24">
      <c r="W152" s="14"/>
      <c r="X152" s="14"/>
    </row>
    <row r="153" spans="23:24">
      <c r="W153" s="14"/>
      <c r="X153" s="14"/>
    </row>
    <row r="154" spans="23:24">
      <c r="W154" s="14"/>
      <c r="X154" s="14"/>
    </row>
    <row r="155" spans="23:24">
      <c r="W155" s="14"/>
      <c r="X155" s="14"/>
    </row>
    <row r="156" spans="23:24">
      <c r="W156" s="14"/>
      <c r="X156" s="14"/>
    </row>
    <row r="157" spans="23:24">
      <c r="W157" s="14"/>
      <c r="X157" s="14"/>
    </row>
    <row r="158" spans="23:24">
      <c r="W158" s="14"/>
      <c r="X158" s="14"/>
    </row>
    <row r="159" spans="23:24">
      <c r="W159" s="14"/>
      <c r="X159" s="14"/>
    </row>
    <row r="160" spans="23:24">
      <c r="W160" s="14"/>
      <c r="X160" s="14"/>
    </row>
    <row r="161" spans="23:24">
      <c r="W161" s="14"/>
      <c r="X161" s="14"/>
    </row>
    <row r="162" spans="23:24">
      <c r="W162" s="14"/>
      <c r="X162" s="14"/>
    </row>
    <row r="163" spans="23:24">
      <c r="W163" s="14"/>
      <c r="X163" s="14"/>
    </row>
    <row r="164" spans="23:24">
      <c r="W164" s="14"/>
      <c r="X164" s="14"/>
    </row>
    <row r="165" spans="23:24">
      <c r="W165" s="14"/>
      <c r="X165" s="14"/>
    </row>
    <row r="166" spans="23:24">
      <c r="W166" s="14"/>
      <c r="X166" s="14"/>
    </row>
    <row r="167" spans="23:24">
      <c r="W167" s="14"/>
      <c r="X167" s="14"/>
    </row>
    <row r="168" spans="23:24">
      <c r="W168" s="14"/>
      <c r="X168" s="14"/>
    </row>
  </sheetData>
  <mergeCells count="20">
    <mergeCell ref="A1:X1"/>
    <mergeCell ref="A2:A4"/>
    <mergeCell ref="B2:B4"/>
    <mergeCell ref="C2:N2"/>
    <mergeCell ref="O2:V2"/>
    <mergeCell ref="W2:X3"/>
    <mergeCell ref="C3:D3"/>
    <mergeCell ref="E3:F3"/>
    <mergeCell ref="G3:H3"/>
    <mergeCell ref="I3:J3"/>
    <mergeCell ref="M3:N3"/>
    <mergeCell ref="O3:P3"/>
    <mergeCell ref="Q3:R3"/>
    <mergeCell ref="S3:T3"/>
    <mergeCell ref="U3:V3"/>
    <mergeCell ref="A41:B42"/>
    <mergeCell ref="A43:B44"/>
    <mergeCell ref="A45:B46"/>
    <mergeCell ref="A47:B48"/>
    <mergeCell ref="K3:L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X52"/>
  <sheetViews>
    <sheetView view="pageBreakPreview" topLeftCell="A10" zoomScale="80" zoomScaleSheetLayoutView="80" workbookViewId="0">
      <selection activeCell="B5" sqref="B5:B35"/>
    </sheetView>
  </sheetViews>
  <sheetFormatPr defaultRowHeight="15"/>
  <cols>
    <col min="1" max="1" width="4.7109375" customWidth="1"/>
    <col min="2" max="2" width="23.7109375" customWidth="1"/>
  </cols>
  <sheetData>
    <row r="1" spans="1:24" ht="18.75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6.5" customHeight="1">
      <c r="A2" s="29" t="s">
        <v>10</v>
      </c>
      <c r="B2" s="29" t="s">
        <v>1</v>
      </c>
      <c r="C2" s="32" t="s">
        <v>21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32" t="s">
        <v>22</v>
      </c>
      <c r="R2" s="33"/>
      <c r="S2" s="33"/>
      <c r="T2" s="33"/>
      <c r="U2" s="33"/>
      <c r="V2" s="33"/>
      <c r="W2" s="33"/>
      <c r="X2" s="34"/>
    </row>
    <row r="3" spans="1:24" ht="45.75" customHeight="1">
      <c r="A3" s="29"/>
      <c r="B3" s="29"/>
      <c r="C3" s="40">
        <v>1</v>
      </c>
      <c r="D3" s="41"/>
      <c r="E3" s="40">
        <v>2</v>
      </c>
      <c r="F3" s="41"/>
      <c r="G3" s="40">
        <v>3</v>
      </c>
      <c r="H3" s="41"/>
      <c r="I3" s="40">
        <v>4</v>
      </c>
      <c r="J3" s="41"/>
      <c r="K3" s="40">
        <v>5</v>
      </c>
      <c r="L3" s="41"/>
      <c r="M3" s="40">
        <v>6</v>
      </c>
      <c r="N3" s="41"/>
      <c r="O3" s="40" t="s">
        <v>3</v>
      </c>
      <c r="P3" s="41"/>
      <c r="Q3" s="29">
        <v>1</v>
      </c>
      <c r="R3" s="29"/>
      <c r="S3" s="29">
        <v>2</v>
      </c>
      <c r="T3" s="29"/>
      <c r="U3" s="29">
        <v>3</v>
      </c>
      <c r="V3" s="29"/>
      <c r="W3" s="29" t="s">
        <v>3</v>
      </c>
      <c r="X3" s="29"/>
    </row>
    <row r="4" spans="1:24" ht="15" customHeight="1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" t="s">
        <v>4</v>
      </c>
      <c r="X4" s="5" t="s">
        <v>5</v>
      </c>
    </row>
    <row r="5" spans="1:24">
      <c r="A5" s="2">
        <v>1</v>
      </c>
      <c r="B5" s="2"/>
      <c r="C5" s="2">
        <v>2</v>
      </c>
      <c r="D5" s="2"/>
      <c r="E5" s="2">
        <v>2</v>
      </c>
      <c r="F5" s="2"/>
      <c r="G5" s="2">
        <v>2</v>
      </c>
      <c r="H5" s="2"/>
      <c r="I5" s="2">
        <v>2</v>
      </c>
      <c r="J5" s="2"/>
      <c r="K5" s="2">
        <v>2</v>
      </c>
      <c r="L5" s="2"/>
      <c r="M5" s="2">
        <v>2</v>
      </c>
      <c r="N5" s="2"/>
      <c r="O5" s="3">
        <f t="shared" ref="O5:O48" si="0">(C5+E5+G5+I5+K5+M5)/6</f>
        <v>2</v>
      </c>
      <c r="P5" s="3">
        <f t="shared" ref="P5:P48" si="1">(D5+F5+H5+J5+L5+N5)/6</f>
        <v>0</v>
      </c>
      <c r="Q5" s="1">
        <v>2</v>
      </c>
      <c r="R5" s="1"/>
      <c r="S5" s="1">
        <v>2</v>
      </c>
      <c r="T5" s="1"/>
      <c r="U5" s="1">
        <v>2</v>
      </c>
      <c r="V5" s="1"/>
      <c r="W5" s="6">
        <f t="shared" ref="W5:W48" si="2">(Q5+S5+U5)/3</f>
        <v>2</v>
      </c>
      <c r="X5" s="6">
        <f t="shared" ref="X5:X48" si="3">(R5+T5+V5)/3</f>
        <v>0</v>
      </c>
    </row>
    <row r="6" spans="1:24">
      <c r="A6" s="2">
        <v>2</v>
      </c>
      <c r="B6" s="2"/>
      <c r="C6" s="2">
        <v>2</v>
      </c>
      <c r="D6" s="2"/>
      <c r="E6" s="2">
        <v>2</v>
      </c>
      <c r="F6" s="2"/>
      <c r="G6" s="2">
        <v>2</v>
      </c>
      <c r="H6" s="2"/>
      <c r="I6" s="2">
        <v>2</v>
      </c>
      <c r="J6" s="2"/>
      <c r="K6" s="2">
        <v>2</v>
      </c>
      <c r="L6" s="2"/>
      <c r="M6" s="2">
        <v>3</v>
      </c>
      <c r="N6" s="2"/>
      <c r="O6" s="3">
        <f t="shared" si="0"/>
        <v>2.1666666666666665</v>
      </c>
      <c r="P6" s="3">
        <f t="shared" si="1"/>
        <v>0</v>
      </c>
      <c r="Q6" s="1">
        <v>3</v>
      </c>
      <c r="R6" s="1"/>
      <c r="S6" s="1">
        <v>2</v>
      </c>
      <c r="T6" s="1"/>
      <c r="U6" s="1">
        <v>2</v>
      </c>
      <c r="V6" s="1"/>
      <c r="W6" s="6">
        <f t="shared" si="2"/>
        <v>2.3333333333333335</v>
      </c>
      <c r="X6" s="6">
        <f t="shared" si="3"/>
        <v>0</v>
      </c>
    </row>
    <row r="7" spans="1:24">
      <c r="A7" s="2">
        <v>3</v>
      </c>
      <c r="B7" s="2"/>
      <c r="C7" s="2">
        <v>2</v>
      </c>
      <c r="D7" s="2"/>
      <c r="E7" s="2">
        <v>2</v>
      </c>
      <c r="F7" s="2"/>
      <c r="G7" s="2">
        <v>2</v>
      </c>
      <c r="H7" s="2"/>
      <c r="I7" s="2">
        <v>2</v>
      </c>
      <c r="J7" s="2"/>
      <c r="K7" s="2">
        <v>2</v>
      </c>
      <c r="L7" s="2"/>
      <c r="M7" s="2">
        <v>2</v>
      </c>
      <c r="N7" s="2"/>
      <c r="O7" s="3">
        <f t="shared" si="0"/>
        <v>2</v>
      </c>
      <c r="P7" s="3">
        <f t="shared" si="1"/>
        <v>0</v>
      </c>
      <c r="Q7" s="1">
        <v>2</v>
      </c>
      <c r="R7" s="1"/>
      <c r="S7" s="1">
        <v>2</v>
      </c>
      <c r="T7" s="1"/>
      <c r="U7" s="1">
        <v>2</v>
      </c>
      <c r="V7" s="1"/>
      <c r="W7" s="6">
        <f t="shared" si="2"/>
        <v>2</v>
      </c>
      <c r="X7" s="6">
        <f t="shared" si="3"/>
        <v>0</v>
      </c>
    </row>
    <row r="8" spans="1:24">
      <c r="A8" s="2">
        <v>4</v>
      </c>
      <c r="B8" s="2"/>
      <c r="C8" s="2">
        <v>2</v>
      </c>
      <c r="D8" s="2"/>
      <c r="E8" s="2">
        <v>2</v>
      </c>
      <c r="F8" s="2"/>
      <c r="G8" s="2">
        <v>2</v>
      </c>
      <c r="H8" s="2"/>
      <c r="I8" s="2">
        <v>2</v>
      </c>
      <c r="J8" s="2"/>
      <c r="K8" s="2">
        <v>2</v>
      </c>
      <c r="L8" s="2"/>
      <c r="M8" s="2">
        <v>2</v>
      </c>
      <c r="N8" s="2"/>
      <c r="O8" s="3">
        <f t="shared" si="0"/>
        <v>2</v>
      </c>
      <c r="P8" s="3">
        <f t="shared" si="1"/>
        <v>0</v>
      </c>
      <c r="Q8" s="1">
        <v>3</v>
      </c>
      <c r="R8" s="1"/>
      <c r="S8" s="1">
        <v>2</v>
      </c>
      <c r="T8" s="1"/>
      <c r="U8" s="1">
        <v>2</v>
      </c>
      <c r="V8" s="1"/>
      <c r="W8" s="6">
        <f t="shared" si="2"/>
        <v>2.3333333333333335</v>
      </c>
      <c r="X8" s="6">
        <f t="shared" si="3"/>
        <v>0</v>
      </c>
    </row>
    <row r="9" spans="1:24">
      <c r="A9" s="2">
        <v>5</v>
      </c>
      <c r="B9" s="2"/>
      <c r="C9" s="2">
        <v>2</v>
      </c>
      <c r="D9" s="2"/>
      <c r="E9" s="2">
        <v>2</v>
      </c>
      <c r="F9" s="2"/>
      <c r="G9" s="2">
        <v>2</v>
      </c>
      <c r="H9" s="2"/>
      <c r="I9" s="2">
        <v>2</v>
      </c>
      <c r="J9" s="2"/>
      <c r="K9" s="2">
        <v>2</v>
      </c>
      <c r="L9" s="2"/>
      <c r="M9" s="2">
        <v>2</v>
      </c>
      <c r="N9" s="2"/>
      <c r="O9" s="3">
        <f t="shared" si="0"/>
        <v>2</v>
      </c>
      <c r="P9" s="3">
        <f t="shared" si="1"/>
        <v>0</v>
      </c>
      <c r="Q9" s="1">
        <v>3</v>
      </c>
      <c r="R9" s="1"/>
      <c r="S9" s="1">
        <v>2</v>
      </c>
      <c r="T9" s="1"/>
      <c r="U9" s="1">
        <v>2</v>
      </c>
      <c r="V9" s="1"/>
      <c r="W9" s="6">
        <f t="shared" si="2"/>
        <v>2.3333333333333335</v>
      </c>
      <c r="X9" s="6">
        <f t="shared" si="3"/>
        <v>0</v>
      </c>
    </row>
    <row r="10" spans="1:24">
      <c r="A10" s="2">
        <v>6</v>
      </c>
      <c r="B10" s="2"/>
      <c r="C10" s="2">
        <v>3</v>
      </c>
      <c r="D10" s="2"/>
      <c r="E10" s="2">
        <v>2</v>
      </c>
      <c r="F10" s="2"/>
      <c r="G10" s="2">
        <v>2</v>
      </c>
      <c r="H10" s="2"/>
      <c r="I10" s="2">
        <v>2</v>
      </c>
      <c r="J10" s="2"/>
      <c r="K10" s="2">
        <v>2</v>
      </c>
      <c r="L10" s="2"/>
      <c r="M10" s="2">
        <v>2</v>
      </c>
      <c r="N10" s="2"/>
      <c r="O10" s="3">
        <f t="shared" si="0"/>
        <v>2.1666666666666665</v>
      </c>
      <c r="P10" s="3">
        <f t="shared" si="1"/>
        <v>0</v>
      </c>
      <c r="Q10" s="1">
        <v>3</v>
      </c>
      <c r="R10" s="1"/>
      <c r="S10" s="1">
        <v>2</v>
      </c>
      <c r="T10" s="1"/>
      <c r="U10" s="1">
        <v>2</v>
      </c>
      <c r="V10" s="1"/>
      <c r="W10" s="6">
        <f t="shared" si="2"/>
        <v>2.3333333333333335</v>
      </c>
      <c r="X10" s="6">
        <f t="shared" si="3"/>
        <v>0</v>
      </c>
    </row>
    <row r="11" spans="1:24">
      <c r="A11" s="2">
        <v>7</v>
      </c>
      <c r="B11" s="2"/>
      <c r="C11" s="2">
        <v>3</v>
      </c>
      <c r="D11" s="2"/>
      <c r="E11" s="2">
        <v>2</v>
      </c>
      <c r="F11" s="2"/>
      <c r="G11" s="2">
        <v>2</v>
      </c>
      <c r="H11" s="2"/>
      <c r="I11" s="2">
        <v>2</v>
      </c>
      <c r="J11" s="2"/>
      <c r="K11" s="2">
        <v>2</v>
      </c>
      <c r="L11" s="2"/>
      <c r="M11" s="2">
        <v>3</v>
      </c>
      <c r="N11" s="2"/>
      <c r="O11" s="3">
        <f t="shared" si="0"/>
        <v>2.3333333333333335</v>
      </c>
      <c r="P11" s="3">
        <f t="shared" si="1"/>
        <v>0</v>
      </c>
      <c r="Q11" s="1">
        <v>3</v>
      </c>
      <c r="R11" s="1"/>
      <c r="S11" s="1">
        <v>2</v>
      </c>
      <c r="T11" s="1"/>
      <c r="U11" s="1">
        <v>2</v>
      </c>
      <c r="V11" s="1"/>
      <c r="W11" s="6">
        <f t="shared" si="2"/>
        <v>2.3333333333333335</v>
      </c>
      <c r="X11" s="6">
        <f t="shared" si="3"/>
        <v>0</v>
      </c>
    </row>
    <row r="12" spans="1:24">
      <c r="A12" s="2">
        <v>8</v>
      </c>
      <c r="B12" s="2"/>
      <c r="C12" s="2">
        <v>2</v>
      </c>
      <c r="D12" s="2"/>
      <c r="E12" s="2">
        <v>2</v>
      </c>
      <c r="F12" s="2"/>
      <c r="G12" s="2">
        <v>2</v>
      </c>
      <c r="H12" s="2"/>
      <c r="I12" s="2">
        <v>2</v>
      </c>
      <c r="J12" s="2"/>
      <c r="K12" s="2">
        <v>2</v>
      </c>
      <c r="L12" s="2"/>
      <c r="M12" s="2">
        <v>2</v>
      </c>
      <c r="N12" s="2"/>
      <c r="O12" s="3">
        <f t="shared" si="0"/>
        <v>2</v>
      </c>
      <c r="P12" s="3">
        <f t="shared" si="1"/>
        <v>0</v>
      </c>
      <c r="Q12" s="1">
        <v>3</v>
      </c>
      <c r="R12" s="1"/>
      <c r="S12" s="1">
        <v>2</v>
      </c>
      <c r="T12" s="1"/>
      <c r="U12" s="1">
        <v>2</v>
      </c>
      <c r="V12" s="1"/>
      <c r="W12" s="6">
        <f t="shared" si="2"/>
        <v>2.3333333333333335</v>
      </c>
      <c r="X12" s="6">
        <f t="shared" si="3"/>
        <v>0</v>
      </c>
    </row>
    <row r="13" spans="1:24">
      <c r="A13" s="2">
        <v>9</v>
      </c>
      <c r="B13" s="2"/>
      <c r="C13" s="2">
        <v>2</v>
      </c>
      <c r="D13" s="2"/>
      <c r="E13" s="2">
        <v>2</v>
      </c>
      <c r="F13" s="2"/>
      <c r="G13" s="2">
        <v>2</v>
      </c>
      <c r="H13" s="2"/>
      <c r="I13" s="2">
        <v>2</v>
      </c>
      <c r="J13" s="2"/>
      <c r="K13" s="2">
        <v>2</v>
      </c>
      <c r="L13" s="2"/>
      <c r="M13" s="2">
        <v>2</v>
      </c>
      <c r="N13" s="2"/>
      <c r="O13" s="3">
        <f t="shared" si="0"/>
        <v>2</v>
      </c>
      <c r="P13" s="3">
        <f t="shared" si="1"/>
        <v>0</v>
      </c>
      <c r="Q13" s="1">
        <v>3</v>
      </c>
      <c r="R13" s="1"/>
      <c r="S13" s="1">
        <v>2</v>
      </c>
      <c r="T13" s="1"/>
      <c r="U13" s="1">
        <v>2</v>
      </c>
      <c r="V13" s="1"/>
      <c r="W13" s="6">
        <f t="shared" si="2"/>
        <v>2.3333333333333335</v>
      </c>
      <c r="X13" s="6">
        <f t="shared" si="3"/>
        <v>0</v>
      </c>
    </row>
    <row r="14" spans="1:24">
      <c r="A14" s="2">
        <v>10</v>
      </c>
      <c r="B14" s="2"/>
      <c r="C14" s="2">
        <v>2</v>
      </c>
      <c r="D14" s="2"/>
      <c r="E14" s="2">
        <v>2</v>
      </c>
      <c r="F14" s="2"/>
      <c r="G14" s="2">
        <v>2</v>
      </c>
      <c r="H14" s="2"/>
      <c r="I14" s="2">
        <v>2</v>
      </c>
      <c r="J14" s="2"/>
      <c r="K14" s="2">
        <v>2</v>
      </c>
      <c r="L14" s="2"/>
      <c r="M14" s="2">
        <v>2</v>
      </c>
      <c r="N14" s="2"/>
      <c r="O14" s="3">
        <f t="shared" si="0"/>
        <v>2</v>
      </c>
      <c r="P14" s="3">
        <f t="shared" si="1"/>
        <v>0</v>
      </c>
      <c r="Q14" s="1">
        <v>3</v>
      </c>
      <c r="R14" s="1"/>
      <c r="S14" s="1">
        <v>2</v>
      </c>
      <c r="T14" s="1"/>
      <c r="U14" s="1">
        <v>2</v>
      </c>
      <c r="V14" s="1"/>
      <c r="W14" s="6">
        <f t="shared" si="2"/>
        <v>2.3333333333333335</v>
      </c>
      <c r="X14" s="6">
        <f t="shared" si="3"/>
        <v>0</v>
      </c>
    </row>
    <row r="15" spans="1:24">
      <c r="A15" s="2">
        <v>11</v>
      </c>
      <c r="B15" s="2"/>
      <c r="C15" s="2">
        <v>2</v>
      </c>
      <c r="D15" s="2"/>
      <c r="E15" s="2">
        <v>2</v>
      </c>
      <c r="F15" s="2"/>
      <c r="G15" s="2">
        <v>2</v>
      </c>
      <c r="H15" s="2"/>
      <c r="I15" s="2">
        <v>2</v>
      </c>
      <c r="J15" s="2"/>
      <c r="K15" s="2">
        <v>2</v>
      </c>
      <c r="L15" s="2"/>
      <c r="M15" s="2">
        <v>2</v>
      </c>
      <c r="N15" s="2"/>
      <c r="O15" s="3">
        <f>(C15+E15+G15+I15+K15+M15)/6</f>
        <v>2</v>
      </c>
      <c r="P15" s="3">
        <f t="shared" si="1"/>
        <v>0</v>
      </c>
      <c r="Q15" s="1">
        <v>3</v>
      </c>
      <c r="R15" s="1"/>
      <c r="S15" s="1">
        <v>2</v>
      </c>
      <c r="T15" s="1"/>
      <c r="U15" s="1">
        <v>2</v>
      </c>
      <c r="V15" s="1"/>
      <c r="W15" s="6">
        <f t="shared" si="2"/>
        <v>2.3333333333333335</v>
      </c>
      <c r="X15" s="6">
        <f t="shared" si="3"/>
        <v>0</v>
      </c>
    </row>
    <row r="16" spans="1:24">
      <c r="A16" s="2">
        <v>12</v>
      </c>
      <c r="B16" s="2"/>
      <c r="C16" s="2">
        <v>3</v>
      </c>
      <c r="D16" s="2"/>
      <c r="E16" s="2">
        <v>2</v>
      </c>
      <c r="F16" s="2"/>
      <c r="G16" s="2">
        <v>2</v>
      </c>
      <c r="H16" s="2"/>
      <c r="I16" s="2">
        <v>2</v>
      </c>
      <c r="J16" s="2"/>
      <c r="K16" s="2">
        <v>2</v>
      </c>
      <c r="L16" s="2"/>
      <c r="M16" s="2">
        <v>3</v>
      </c>
      <c r="N16" s="2"/>
      <c r="O16" s="3">
        <f>(C16+E16+G16+I16+K16+M16)/6</f>
        <v>2.3333333333333335</v>
      </c>
      <c r="P16" s="3">
        <f t="shared" si="1"/>
        <v>0</v>
      </c>
      <c r="Q16" s="1">
        <v>3</v>
      </c>
      <c r="R16" s="1"/>
      <c r="S16" s="1">
        <v>2</v>
      </c>
      <c r="T16" s="1"/>
      <c r="U16" s="1">
        <v>2</v>
      </c>
      <c r="V16" s="1"/>
      <c r="W16" s="6">
        <f t="shared" si="2"/>
        <v>2.3333333333333335</v>
      </c>
      <c r="X16" s="6">
        <f t="shared" si="3"/>
        <v>0</v>
      </c>
    </row>
    <row r="17" spans="1:24">
      <c r="A17" s="2">
        <v>13</v>
      </c>
      <c r="B17" s="2"/>
      <c r="C17" s="2">
        <v>2</v>
      </c>
      <c r="D17" s="2"/>
      <c r="E17" s="2">
        <v>2</v>
      </c>
      <c r="F17" s="2"/>
      <c r="G17" s="2">
        <v>2</v>
      </c>
      <c r="H17" s="2"/>
      <c r="I17" s="2">
        <v>2</v>
      </c>
      <c r="J17" s="2"/>
      <c r="K17" s="2">
        <v>2</v>
      </c>
      <c r="L17" s="2"/>
      <c r="M17" s="2">
        <v>2</v>
      </c>
      <c r="N17" s="2"/>
      <c r="O17" s="3">
        <f t="shared" si="0"/>
        <v>2</v>
      </c>
      <c r="P17" s="3">
        <f t="shared" si="1"/>
        <v>0</v>
      </c>
      <c r="Q17" s="1">
        <v>3</v>
      </c>
      <c r="R17" s="1"/>
      <c r="S17" s="1">
        <v>2</v>
      </c>
      <c r="T17" s="1"/>
      <c r="U17" s="1">
        <v>2</v>
      </c>
      <c r="V17" s="1"/>
      <c r="W17" s="6">
        <f t="shared" si="2"/>
        <v>2.3333333333333335</v>
      </c>
      <c r="X17" s="6">
        <f t="shared" si="3"/>
        <v>0</v>
      </c>
    </row>
    <row r="18" spans="1:24">
      <c r="A18" s="2">
        <v>14</v>
      </c>
      <c r="B18" s="2"/>
      <c r="C18" s="2">
        <v>2</v>
      </c>
      <c r="D18" s="2"/>
      <c r="E18" s="2">
        <v>2</v>
      </c>
      <c r="F18" s="2"/>
      <c r="G18" s="2">
        <v>2</v>
      </c>
      <c r="H18" s="2"/>
      <c r="I18" s="2">
        <v>2</v>
      </c>
      <c r="J18" s="2"/>
      <c r="K18" s="2">
        <v>2</v>
      </c>
      <c r="L18" s="2"/>
      <c r="M18" s="2">
        <v>2</v>
      </c>
      <c r="N18" s="2"/>
      <c r="O18" s="3">
        <f t="shared" si="0"/>
        <v>2</v>
      </c>
      <c r="P18" s="3">
        <f t="shared" si="1"/>
        <v>0</v>
      </c>
      <c r="Q18" s="1">
        <v>2</v>
      </c>
      <c r="R18" s="1"/>
      <c r="S18" s="1">
        <v>2</v>
      </c>
      <c r="T18" s="1"/>
      <c r="U18" s="1">
        <v>2</v>
      </c>
      <c r="V18" s="1"/>
      <c r="W18" s="6">
        <f t="shared" si="2"/>
        <v>2</v>
      </c>
      <c r="X18" s="6">
        <f t="shared" si="3"/>
        <v>0</v>
      </c>
    </row>
    <row r="19" spans="1:24">
      <c r="A19" s="2">
        <v>15</v>
      </c>
      <c r="B19" s="2"/>
      <c r="C19" s="2">
        <v>3</v>
      </c>
      <c r="D19" s="2"/>
      <c r="E19" s="2">
        <v>2</v>
      </c>
      <c r="F19" s="2"/>
      <c r="G19" s="2">
        <v>2</v>
      </c>
      <c r="H19" s="2"/>
      <c r="I19" s="2">
        <v>2</v>
      </c>
      <c r="J19" s="2"/>
      <c r="K19" s="2">
        <v>2</v>
      </c>
      <c r="L19" s="2"/>
      <c r="M19" s="2">
        <v>3</v>
      </c>
      <c r="N19" s="2"/>
      <c r="O19" s="3">
        <f t="shared" si="0"/>
        <v>2.3333333333333335</v>
      </c>
      <c r="P19" s="3">
        <f t="shared" si="1"/>
        <v>0</v>
      </c>
      <c r="Q19" s="1">
        <v>3</v>
      </c>
      <c r="R19" s="1"/>
      <c r="S19" s="1">
        <v>2</v>
      </c>
      <c r="T19" s="1"/>
      <c r="U19" s="1">
        <v>2</v>
      </c>
      <c r="V19" s="1"/>
      <c r="W19" s="6">
        <f t="shared" si="2"/>
        <v>2.3333333333333335</v>
      </c>
      <c r="X19" s="6">
        <f t="shared" si="3"/>
        <v>0</v>
      </c>
    </row>
    <row r="20" spans="1:24">
      <c r="A20" s="2">
        <v>16</v>
      </c>
      <c r="B20" s="2"/>
      <c r="C20" s="2">
        <v>2</v>
      </c>
      <c r="D20" s="2"/>
      <c r="E20" s="2">
        <v>2</v>
      </c>
      <c r="F20" s="2"/>
      <c r="G20" s="2">
        <v>2</v>
      </c>
      <c r="H20" s="2"/>
      <c r="I20" s="2">
        <v>2</v>
      </c>
      <c r="J20" s="2"/>
      <c r="K20" s="2">
        <v>2</v>
      </c>
      <c r="L20" s="2"/>
      <c r="M20" s="2">
        <v>2</v>
      </c>
      <c r="N20" s="2"/>
      <c r="O20" s="3">
        <f t="shared" si="0"/>
        <v>2</v>
      </c>
      <c r="P20" s="3">
        <f t="shared" si="1"/>
        <v>0</v>
      </c>
      <c r="Q20" s="1">
        <v>3</v>
      </c>
      <c r="R20" s="1"/>
      <c r="S20" s="1">
        <v>2</v>
      </c>
      <c r="T20" s="1"/>
      <c r="U20" s="1">
        <v>2</v>
      </c>
      <c r="V20" s="1"/>
      <c r="W20" s="6">
        <f t="shared" si="2"/>
        <v>2.3333333333333335</v>
      </c>
      <c r="X20" s="6">
        <f t="shared" si="3"/>
        <v>0</v>
      </c>
    </row>
    <row r="21" spans="1:24">
      <c r="A21" s="2">
        <v>17</v>
      </c>
      <c r="B21" s="2"/>
      <c r="C21" s="2">
        <v>3</v>
      </c>
      <c r="D21" s="2"/>
      <c r="E21" s="2">
        <v>2</v>
      </c>
      <c r="F21" s="2"/>
      <c r="G21" s="2">
        <v>2</v>
      </c>
      <c r="H21" s="2"/>
      <c r="I21" s="2">
        <v>2</v>
      </c>
      <c r="J21" s="2"/>
      <c r="K21" s="2">
        <v>2</v>
      </c>
      <c r="L21" s="2"/>
      <c r="M21" s="2">
        <v>2</v>
      </c>
      <c r="N21" s="2"/>
      <c r="O21" s="3">
        <f t="shared" si="0"/>
        <v>2.1666666666666665</v>
      </c>
      <c r="P21" s="3">
        <f t="shared" si="1"/>
        <v>0</v>
      </c>
      <c r="Q21" s="1">
        <v>3</v>
      </c>
      <c r="R21" s="1"/>
      <c r="S21" s="1">
        <v>2</v>
      </c>
      <c r="T21" s="1"/>
      <c r="U21" s="1">
        <v>2</v>
      </c>
      <c r="V21" s="1"/>
      <c r="W21" s="6">
        <f t="shared" si="2"/>
        <v>2.3333333333333335</v>
      </c>
      <c r="X21" s="6">
        <f t="shared" si="3"/>
        <v>0</v>
      </c>
    </row>
    <row r="22" spans="1:24">
      <c r="A22" s="2">
        <v>18</v>
      </c>
      <c r="B22" s="2"/>
      <c r="C22" s="2">
        <v>2</v>
      </c>
      <c r="D22" s="2"/>
      <c r="E22" s="2">
        <v>2</v>
      </c>
      <c r="F22" s="2"/>
      <c r="G22" s="2">
        <v>2</v>
      </c>
      <c r="H22" s="2"/>
      <c r="I22" s="2">
        <v>2</v>
      </c>
      <c r="J22" s="2"/>
      <c r="K22" s="2">
        <v>2</v>
      </c>
      <c r="L22" s="2"/>
      <c r="M22" s="2">
        <v>2</v>
      </c>
      <c r="N22" s="2"/>
      <c r="O22" s="3">
        <f t="shared" si="0"/>
        <v>2</v>
      </c>
      <c r="P22" s="3">
        <f t="shared" si="1"/>
        <v>0</v>
      </c>
      <c r="Q22" s="1">
        <v>3</v>
      </c>
      <c r="R22" s="1"/>
      <c r="S22" s="1">
        <v>2</v>
      </c>
      <c r="T22" s="1"/>
      <c r="U22" s="1">
        <v>2</v>
      </c>
      <c r="V22" s="1"/>
      <c r="W22" s="6">
        <f t="shared" si="2"/>
        <v>2.3333333333333335</v>
      </c>
      <c r="X22" s="6">
        <f t="shared" si="3"/>
        <v>0</v>
      </c>
    </row>
    <row r="23" spans="1:24">
      <c r="A23" s="2">
        <v>19</v>
      </c>
      <c r="B23" s="2"/>
      <c r="C23" s="2">
        <v>2</v>
      </c>
      <c r="D23" s="2"/>
      <c r="E23" s="2">
        <v>2</v>
      </c>
      <c r="F23" s="2"/>
      <c r="G23" s="2">
        <v>2</v>
      </c>
      <c r="H23" s="2"/>
      <c r="I23" s="2">
        <v>2</v>
      </c>
      <c r="J23" s="2"/>
      <c r="K23" s="2">
        <v>2</v>
      </c>
      <c r="L23" s="2"/>
      <c r="M23" s="2">
        <v>2</v>
      </c>
      <c r="N23" s="2"/>
      <c r="O23" s="3">
        <f t="shared" si="0"/>
        <v>2</v>
      </c>
      <c r="P23" s="3">
        <f t="shared" si="1"/>
        <v>0</v>
      </c>
      <c r="Q23" s="1">
        <v>3</v>
      </c>
      <c r="R23" s="1"/>
      <c r="S23" s="1">
        <v>2</v>
      </c>
      <c r="T23" s="1"/>
      <c r="U23" s="1">
        <v>2</v>
      </c>
      <c r="V23" s="1"/>
      <c r="W23" s="6">
        <f t="shared" si="2"/>
        <v>2.3333333333333335</v>
      </c>
      <c r="X23" s="6">
        <f t="shared" si="3"/>
        <v>0</v>
      </c>
    </row>
    <row r="24" spans="1:24">
      <c r="A24" s="2">
        <v>20</v>
      </c>
      <c r="B24" s="2"/>
      <c r="C24" s="2">
        <v>2</v>
      </c>
      <c r="D24" s="2"/>
      <c r="E24" s="2">
        <v>2</v>
      </c>
      <c r="F24" s="2"/>
      <c r="G24" s="2">
        <v>2</v>
      </c>
      <c r="H24" s="2"/>
      <c r="I24" s="2">
        <v>2</v>
      </c>
      <c r="J24" s="2"/>
      <c r="K24" s="2">
        <v>2</v>
      </c>
      <c r="L24" s="2"/>
      <c r="M24" s="2">
        <v>2</v>
      </c>
      <c r="N24" s="2"/>
      <c r="O24" s="3">
        <f t="shared" si="0"/>
        <v>2</v>
      </c>
      <c r="P24" s="3">
        <f t="shared" si="1"/>
        <v>0</v>
      </c>
      <c r="Q24" s="1">
        <v>2</v>
      </c>
      <c r="R24" s="1"/>
      <c r="S24" s="1">
        <v>2</v>
      </c>
      <c r="T24" s="1"/>
      <c r="U24" s="1">
        <v>2</v>
      </c>
      <c r="V24" s="1"/>
      <c r="W24" s="6">
        <f t="shared" si="2"/>
        <v>2</v>
      </c>
      <c r="X24" s="6">
        <f t="shared" si="3"/>
        <v>0</v>
      </c>
    </row>
    <row r="25" spans="1:24">
      <c r="A25" s="2">
        <v>21</v>
      </c>
      <c r="B25" s="2"/>
      <c r="C25" s="2">
        <v>2</v>
      </c>
      <c r="D25" s="2"/>
      <c r="E25" s="2">
        <v>2</v>
      </c>
      <c r="F25" s="2"/>
      <c r="G25" s="2">
        <v>2</v>
      </c>
      <c r="H25" s="2"/>
      <c r="I25" s="2">
        <v>2</v>
      </c>
      <c r="J25" s="2"/>
      <c r="K25" s="2">
        <v>2</v>
      </c>
      <c r="L25" s="2"/>
      <c r="M25" s="2">
        <v>2</v>
      </c>
      <c r="N25" s="2"/>
      <c r="O25" s="3">
        <f t="shared" si="0"/>
        <v>2</v>
      </c>
      <c r="P25" s="3">
        <f t="shared" si="1"/>
        <v>0</v>
      </c>
      <c r="Q25" s="1">
        <v>3</v>
      </c>
      <c r="R25" s="1"/>
      <c r="S25" s="1">
        <v>2</v>
      </c>
      <c r="T25" s="1"/>
      <c r="U25" s="1">
        <v>2</v>
      </c>
      <c r="V25" s="1"/>
      <c r="W25" s="6">
        <f t="shared" si="2"/>
        <v>2.3333333333333335</v>
      </c>
      <c r="X25" s="6">
        <f t="shared" si="3"/>
        <v>0</v>
      </c>
    </row>
    <row r="26" spans="1:24">
      <c r="A26" s="2">
        <v>22</v>
      </c>
      <c r="B26" s="2"/>
      <c r="C26" s="2">
        <v>2</v>
      </c>
      <c r="D26" s="2"/>
      <c r="E26" s="2">
        <v>2</v>
      </c>
      <c r="F26" s="2"/>
      <c r="G26" s="2">
        <v>2</v>
      </c>
      <c r="H26" s="2"/>
      <c r="I26" s="2">
        <v>2</v>
      </c>
      <c r="J26" s="2"/>
      <c r="K26" s="2">
        <v>2</v>
      </c>
      <c r="L26" s="2"/>
      <c r="M26" s="2">
        <v>2</v>
      </c>
      <c r="N26" s="2"/>
      <c r="O26" s="3">
        <f t="shared" si="0"/>
        <v>2</v>
      </c>
      <c r="P26" s="3">
        <f t="shared" si="1"/>
        <v>0</v>
      </c>
      <c r="Q26" s="1">
        <v>3</v>
      </c>
      <c r="R26" s="1"/>
      <c r="S26" s="1">
        <v>2</v>
      </c>
      <c r="T26" s="1"/>
      <c r="U26" s="1">
        <v>2</v>
      </c>
      <c r="V26" s="1"/>
      <c r="W26" s="6">
        <f t="shared" si="2"/>
        <v>2.3333333333333335</v>
      </c>
      <c r="X26" s="6">
        <f t="shared" si="3"/>
        <v>0</v>
      </c>
    </row>
    <row r="27" spans="1:24">
      <c r="A27" s="2">
        <v>23</v>
      </c>
      <c r="B27" s="2"/>
      <c r="C27" s="2">
        <v>3</v>
      </c>
      <c r="D27" s="2"/>
      <c r="E27" s="2">
        <v>2</v>
      </c>
      <c r="F27" s="2"/>
      <c r="G27" s="2">
        <v>3</v>
      </c>
      <c r="H27" s="2"/>
      <c r="I27" s="2">
        <v>3</v>
      </c>
      <c r="J27" s="2"/>
      <c r="K27" s="2">
        <v>2</v>
      </c>
      <c r="L27" s="2"/>
      <c r="M27" s="2">
        <v>3</v>
      </c>
      <c r="N27" s="2"/>
      <c r="O27" s="3">
        <f t="shared" si="0"/>
        <v>2.6666666666666665</v>
      </c>
      <c r="P27" s="3">
        <f t="shared" si="1"/>
        <v>0</v>
      </c>
      <c r="Q27" s="1">
        <v>3</v>
      </c>
      <c r="R27" s="1"/>
      <c r="S27" s="1">
        <v>2</v>
      </c>
      <c r="T27" s="1"/>
      <c r="U27" s="1">
        <v>2</v>
      </c>
      <c r="V27" s="1"/>
      <c r="W27" s="6">
        <f t="shared" si="2"/>
        <v>2.3333333333333335</v>
      </c>
      <c r="X27" s="6">
        <f t="shared" si="3"/>
        <v>0</v>
      </c>
    </row>
    <row r="28" spans="1:24">
      <c r="A28" s="2">
        <v>24</v>
      </c>
      <c r="B28" s="2"/>
      <c r="C28" s="2">
        <v>2</v>
      </c>
      <c r="D28" s="2"/>
      <c r="E28" s="2">
        <v>2</v>
      </c>
      <c r="F28" s="2"/>
      <c r="G28" s="2">
        <v>2</v>
      </c>
      <c r="H28" s="2"/>
      <c r="I28" s="2">
        <v>2</v>
      </c>
      <c r="J28" s="2"/>
      <c r="K28" s="2">
        <v>2</v>
      </c>
      <c r="L28" s="2"/>
      <c r="M28" s="2">
        <v>2</v>
      </c>
      <c r="N28" s="2"/>
      <c r="O28" s="3">
        <f t="shared" si="0"/>
        <v>2</v>
      </c>
      <c r="P28" s="3">
        <f t="shared" si="1"/>
        <v>0</v>
      </c>
      <c r="Q28" s="1">
        <v>3</v>
      </c>
      <c r="R28" s="1"/>
      <c r="S28" s="1">
        <v>2</v>
      </c>
      <c r="T28" s="1"/>
      <c r="U28" s="1">
        <v>2</v>
      </c>
      <c r="V28" s="1"/>
      <c r="W28" s="6">
        <f t="shared" si="2"/>
        <v>2.3333333333333335</v>
      </c>
      <c r="X28" s="6">
        <f t="shared" si="3"/>
        <v>0</v>
      </c>
    </row>
    <row r="29" spans="1:24">
      <c r="A29" s="2">
        <v>25</v>
      </c>
      <c r="B29" s="2"/>
      <c r="C29" s="2">
        <v>3</v>
      </c>
      <c r="D29" s="2"/>
      <c r="E29" s="2">
        <v>2</v>
      </c>
      <c r="F29" s="2"/>
      <c r="G29" s="2">
        <v>2</v>
      </c>
      <c r="H29" s="2"/>
      <c r="I29" s="2">
        <v>2</v>
      </c>
      <c r="J29" s="2"/>
      <c r="K29" s="2">
        <v>2</v>
      </c>
      <c r="L29" s="2"/>
      <c r="M29" s="2">
        <v>2</v>
      </c>
      <c r="N29" s="2"/>
      <c r="O29" s="3">
        <f t="shared" si="0"/>
        <v>2.1666666666666665</v>
      </c>
      <c r="P29" s="3">
        <f t="shared" si="1"/>
        <v>0</v>
      </c>
      <c r="Q29" s="1">
        <v>3</v>
      </c>
      <c r="R29" s="1"/>
      <c r="S29" s="1">
        <v>2</v>
      </c>
      <c r="T29" s="1"/>
      <c r="U29" s="1">
        <v>2</v>
      </c>
      <c r="V29" s="1"/>
      <c r="W29" s="6">
        <f t="shared" si="2"/>
        <v>2.3333333333333335</v>
      </c>
      <c r="X29" s="6">
        <f t="shared" si="3"/>
        <v>0</v>
      </c>
    </row>
    <row r="30" spans="1:24">
      <c r="A30" s="2">
        <v>26</v>
      </c>
      <c r="B30" s="2"/>
      <c r="C30" s="2">
        <v>2</v>
      </c>
      <c r="D30" s="2"/>
      <c r="E30" s="2">
        <v>2</v>
      </c>
      <c r="F30" s="2"/>
      <c r="G30" s="2">
        <v>2</v>
      </c>
      <c r="H30" s="2"/>
      <c r="I30" s="2">
        <v>2</v>
      </c>
      <c r="J30" s="2"/>
      <c r="K30" s="2">
        <v>2</v>
      </c>
      <c r="L30" s="2"/>
      <c r="M30" s="2">
        <v>2</v>
      </c>
      <c r="N30" s="2"/>
      <c r="O30" s="3">
        <f t="shared" si="0"/>
        <v>2</v>
      </c>
      <c r="P30" s="3">
        <f t="shared" si="1"/>
        <v>0</v>
      </c>
      <c r="Q30" s="1">
        <v>3</v>
      </c>
      <c r="R30" s="1"/>
      <c r="S30" s="1">
        <v>2</v>
      </c>
      <c r="T30" s="1"/>
      <c r="U30" s="1">
        <v>2</v>
      </c>
      <c r="V30" s="1"/>
      <c r="W30" s="6">
        <f t="shared" si="2"/>
        <v>2.3333333333333335</v>
      </c>
      <c r="X30" s="6">
        <f t="shared" si="3"/>
        <v>0</v>
      </c>
    </row>
    <row r="31" spans="1:24">
      <c r="A31" s="2">
        <v>27</v>
      </c>
      <c r="B31" s="2"/>
      <c r="C31" s="2">
        <v>2</v>
      </c>
      <c r="D31" s="2"/>
      <c r="E31" s="2">
        <v>2</v>
      </c>
      <c r="F31" s="2"/>
      <c r="G31" s="2">
        <v>2</v>
      </c>
      <c r="H31" s="2"/>
      <c r="I31" s="2">
        <v>2</v>
      </c>
      <c r="J31" s="2"/>
      <c r="K31" s="2">
        <v>2</v>
      </c>
      <c r="L31" s="2"/>
      <c r="M31" s="2">
        <v>2</v>
      </c>
      <c r="N31" s="2"/>
      <c r="O31" s="3">
        <f t="shared" si="0"/>
        <v>2</v>
      </c>
      <c r="P31" s="3">
        <f t="shared" si="1"/>
        <v>0</v>
      </c>
      <c r="Q31" s="1">
        <v>3</v>
      </c>
      <c r="R31" s="1"/>
      <c r="S31" s="1">
        <v>2</v>
      </c>
      <c r="T31" s="1"/>
      <c r="U31" s="1">
        <v>2</v>
      </c>
      <c r="V31" s="1"/>
      <c r="W31" s="6">
        <f t="shared" si="2"/>
        <v>2.3333333333333335</v>
      </c>
      <c r="X31" s="6">
        <f t="shared" si="3"/>
        <v>0</v>
      </c>
    </row>
    <row r="32" spans="1:24">
      <c r="A32" s="2">
        <v>28</v>
      </c>
      <c r="B32" s="2"/>
      <c r="C32" s="2">
        <v>2</v>
      </c>
      <c r="D32" s="2"/>
      <c r="E32" s="2">
        <v>2</v>
      </c>
      <c r="F32" s="2"/>
      <c r="G32" s="2">
        <v>2</v>
      </c>
      <c r="H32" s="2"/>
      <c r="I32" s="2">
        <v>2</v>
      </c>
      <c r="J32" s="2"/>
      <c r="K32" s="2">
        <v>2</v>
      </c>
      <c r="L32" s="2"/>
      <c r="M32" s="2">
        <v>2</v>
      </c>
      <c r="N32" s="2"/>
      <c r="O32" s="3">
        <f t="shared" si="0"/>
        <v>2</v>
      </c>
      <c r="P32" s="3">
        <f t="shared" si="1"/>
        <v>0</v>
      </c>
      <c r="Q32" s="1">
        <v>3</v>
      </c>
      <c r="R32" s="1"/>
      <c r="S32" s="1">
        <v>2</v>
      </c>
      <c r="T32" s="1"/>
      <c r="U32" s="1">
        <v>2</v>
      </c>
      <c r="V32" s="1"/>
      <c r="W32" s="6">
        <f t="shared" si="2"/>
        <v>2.3333333333333335</v>
      </c>
      <c r="X32" s="6">
        <f t="shared" si="3"/>
        <v>0</v>
      </c>
    </row>
    <row r="33" spans="1:24">
      <c r="A33" s="2">
        <v>29</v>
      </c>
      <c r="B33" s="2"/>
      <c r="C33" s="2">
        <v>2</v>
      </c>
      <c r="D33" s="2"/>
      <c r="E33" s="2">
        <v>2</v>
      </c>
      <c r="F33" s="2"/>
      <c r="G33" s="2">
        <v>2</v>
      </c>
      <c r="H33" s="2"/>
      <c r="I33" s="2">
        <v>2</v>
      </c>
      <c r="J33" s="2"/>
      <c r="K33" s="2">
        <v>2</v>
      </c>
      <c r="L33" s="2"/>
      <c r="M33" s="2">
        <v>2</v>
      </c>
      <c r="N33" s="2"/>
      <c r="O33" s="3">
        <f t="shared" ref="O33:O37" si="4">(C33+E33+G33+I33+K33+M33)/6</f>
        <v>2</v>
      </c>
      <c r="P33" s="3">
        <f t="shared" ref="P33:P37" si="5">(D33+F33+H33+J33+L33+N33)/6</f>
        <v>0</v>
      </c>
      <c r="Q33" s="16">
        <v>3</v>
      </c>
      <c r="R33" s="16"/>
      <c r="S33" s="16">
        <v>2</v>
      </c>
      <c r="T33" s="16"/>
      <c r="U33" s="16">
        <v>2</v>
      </c>
      <c r="V33" s="16"/>
      <c r="W33" s="6">
        <f t="shared" ref="W33:W37" si="6">(Q33+S33+U33)/3</f>
        <v>2.3333333333333335</v>
      </c>
      <c r="X33" s="6">
        <f t="shared" ref="X33:X37" si="7">(R33+T33+V33)/3</f>
        <v>0</v>
      </c>
    </row>
    <row r="34" spans="1:24">
      <c r="A34" s="2">
        <v>30</v>
      </c>
      <c r="B34" s="2"/>
      <c r="C34" s="2">
        <v>2</v>
      </c>
      <c r="D34" s="2"/>
      <c r="E34" s="2">
        <v>2</v>
      </c>
      <c r="F34" s="2"/>
      <c r="G34" s="2">
        <v>2</v>
      </c>
      <c r="H34" s="2"/>
      <c r="I34" s="2">
        <v>2</v>
      </c>
      <c r="J34" s="2"/>
      <c r="K34" s="2">
        <v>2</v>
      </c>
      <c r="L34" s="2"/>
      <c r="M34" s="2">
        <v>2</v>
      </c>
      <c r="N34" s="2"/>
      <c r="O34" s="3">
        <f t="shared" si="4"/>
        <v>2</v>
      </c>
      <c r="P34" s="3">
        <f t="shared" si="5"/>
        <v>0</v>
      </c>
      <c r="Q34" s="16">
        <v>3</v>
      </c>
      <c r="R34" s="16"/>
      <c r="S34" s="16">
        <v>2</v>
      </c>
      <c r="T34" s="16"/>
      <c r="U34" s="16">
        <v>2</v>
      </c>
      <c r="V34" s="16"/>
      <c r="W34" s="6">
        <f t="shared" si="6"/>
        <v>2.3333333333333335</v>
      </c>
      <c r="X34" s="6">
        <f t="shared" si="7"/>
        <v>0</v>
      </c>
    </row>
    <row r="35" spans="1:24">
      <c r="A35" s="2">
        <v>31</v>
      </c>
      <c r="B35" s="2"/>
      <c r="C35" s="2">
        <v>2</v>
      </c>
      <c r="D35" s="2"/>
      <c r="E35" s="2">
        <v>2</v>
      </c>
      <c r="F35" s="2"/>
      <c r="G35" s="2">
        <v>2</v>
      </c>
      <c r="H35" s="2"/>
      <c r="I35" s="2">
        <v>2</v>
      </c>
      <c r="J35" s="2"/>
      <c r="K35" s="2">
        <v>2</v>
      </c>
      <c r="L35" s="2"/>
      <c r="M35" s="2">
        <v>2</v>
      </c>
      <c r="N35" s="2"/>
      <c r="O35" s="3">
        <f t="shared" si="4"/>
        <v>2</v>
      </c>
      <c r="P35" s="3">
        <f t="shared" si="5"/>
        <v>0</v>
      </c>
      <c r="Q35" s="16">
        <v>3</v>
      </c>
      <c r="R35" s="16"/>
      <c r="S35" s="16">
        <v>2</v>
      </c>
      <c r="T35" s="16"/>
      <c r="U35" s="16">
        <v>2</v>
      </c>
      <c r="V35" s="16"/>
      <c r="W35" s="6">
        <f t="shared" si="6"/>
        <v>2.3333333333333335</v>
      </c>
      <c r="X35" s="6">
        <f t="shared" si="7"/>
        <v>0</v>
      </c>
    </row>
    <row r="36" spans="1:24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>
        <f t="shared" si="4"/>
        <v>0</v>
      </c>
      <c r="P36" s="3">
        <f t="shared" si="5"/>
        <v>0</v>
      </c>
      <c r="Q36" s="16"/>
      <c r="R36" s="16"/>
      <c r="S36" s="16"/>
      <c r="T36" s="16"/>
      <c r="U36" s="16"/>
      <c r="V36" s="16"/>
      <c r="W36" s="6">
        <f t="shared" si="6"/>
        <v>0</v>
      </c>
      <c r="X36" s="6">
        <f t="shared" si="7"/>
        <v>0</v>
      </c>
    </row>
    <row r="37" spans="1:24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">
        <f t="shared" si="4"/>
        <v>0</v>
      </c>
      <c r="P37" s="3">
        <f t="shared" si="5"/>
        <v>0</v>
      </c>
      <c r="Q37" s="1"/>
      <c r="R37" s="1"/>
      <c r="S37" s="1"/>
      <c r="T37" s="1"/>
      <c r="U37" s="1"/>
      <c r="V37" s="1"/>
      <c r="W37" s="6">
        <f t="shared" si="6"/>
        <v>0</v>
      </c>
      <c r="X37" s="6">
        <f t="shared" si="7"/>
        <v>0</v>
      </c>
    </row>
    <row r="38" spans="1:24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3">
        <f t="shared" si="0"/>
        <v>0</v>
      </c>
      <c r="P38" s="3">
        <f t="shared" si="1"/>
        <v>0</v>
      </c>
      <c r="Q38" s="1"/>
      <c r="R38" s="1"/>
      <c r="S38" s="1"/>
      <c r="T38" s="1"/>
      <c r="U38" s="1"/>
      <c r="V38" s="1"/>
      <c r="W38" s="6">
        <f t="shared" si="2"/>
        <v>0</v>
      </c>
      <c r="X38" s="6">
        <f t="shared" si="3"/>
        <v>0</v>
      </c>
    </row>
    <row r="39" spans="1:24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>
        <f t="shared" si="0"/>
        <v>0</v>
      </c>
      <c r="P39" s="3">
        <f t="shared" si="1"/>
        <v>0</v>
      </c>
      <c r="Q39" s="1"/>
      <c r="R39" s="1"/>
      <c r="S39" s="1"/>
      <c r="T39" s="1"/>
      <c r="U39" s="1"/>
      <c r="V39" s="1"/>
      <c r="W39" s="6">
        <f t="shared" si="2"/>
        <v>0</v>
      </c>
      <c r="X39" s="6">
        <f t="shared" si="3"/>
        <v>0</v>
      </c>
    </row>
    <row r="40" spans="1:24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>
        <f t="shared" si="0"/>
        <v>0</v>
      </c>
      <c r="P40" s="3">
        <f t="shared" si="1"/>
        <v>0</v>
      </c>
      <c r="Q40" s="1"/>
      <c r="R40" s="1"/>
      <c r="S40" s="1"/>
      <c r="T40" s="1"/>
      <c r="U40" s="1"/>
      <c r="V40" s="1"/>
      <c r="W40" s="6">
        <f t="shared" si="2"/>
        <v>0</v>
      </c>
      <c r="X40" s="6">
        <f t="shared" si="3"/>
        <v>0</v>
      </c>
    </row>
    <row r="41" spans="1:24" ht="15" customHeight="1">
      <c r="A41" s="25" t="s">
        <v>6</v>
      </c>
      <c r="B41" s="26"/>
      <c r="C41" s="2">
        <f t="shared" ref="C41:N41" si="8">COUNTIF(C5:C40,"3")</f>
        <v>7</v>
      </c>
      <c r="D41" s="2">
        <f t="shared" si="8"/>
        <v>0</v>
      </c>
      <c r="E41" s="2">
        <f t="shared" si="8"/>
        <v>0</v>
      </c>
      <c r="F41" s="2">
        <f t="shared" si="8"/>
        <v>0</v>
      </c>
      <c r="G41" s="2">
        <f t="shared" si="8"/>
        <v>1</v>
      </c>
      <c r="H41" s="2">
        <f t="shared" si="8"/>
        <v>0</v>
      </c>
      <c r="I41" s="2">
        <f t="shared" si="8"/>
        <v>1</v>
      </c>
      <c r="J41" s="2">
        <f t="shared" si="8"/>
        <v>0</v>
      </c>
      <c r="K41" s="2">
        <f t="shared" si="8"/>
        <v>0</v>
      </c>
      <c r="L41" s="2">
        <f t="shared" si="8"/>
        <v>0</v>
      </c>
      <c r="M41" s="2">
        <f t="shared" si="8"/>
        <v>5</v>
      </c>
      <c r="N41" s="2">
        <f t="shared" si="8"/>
        <v>0</v>
      </c>
      <c r="O41" s="3">
        <f t="shared" si="0"/>
        <v>2.3333333333333335</v>
      </c>
      <c r="P41" s="3">
        <f t="shared" si="1"/>
        <v>0</v>
      </c>
      <c r="Q41" s="2">
        <f t="shared" ref="Q41:V41" si="9">COUNTIF(Q5:Q40,"3")</f>
        <v>27</v>
      </c>
      <c r="R41" s="2">
        <f t="shared" si="9"/>
        <v>0</v>
      </c>
      <c r="S41" s="2">
        <f t="shared" si="9"/>
        <v>0</v>
      </c>
      <c r="T41" s="2">
        <f t="shared" si="9"/>
        <v>0</v>
      </c>
      <c r="U41" s="2">
        <f t="shared" si="9"/>
        <v>0</v>
      </c>
      <c r="V41" s="2">
        <f t="shared" si="9"/>
        <v>0</v>
      </c>
      <c r="W41" s="6">
        <f t="shared" si="2"/>
        <v>9</v>
      </c>
      <c r="X41" s="6">
        <f t="shared" si="3"/>
        <v>0</v>
      </c>
    </row>
    <row r="42" spans="1:24">
      <c r="A42" s="27"/>
      <c r="B42" s="28"/>
      <c r="C42" s="17">
        <f t="shared" ref="C42:N42" si="10">(C41*100)/36</f>
        <v>19.444444444444443</v>
      </c>
      <c r="D42" s="17">
        <f t="shared" si="10"/>
        <v>0</v>
      </c>
      <c r="E42" s="17">
        <f t="shared" si="10"/>
        <v>0</v>
      </c>
      <c r="F42" s="17">
        <f t="shared" si="10"/>
        <v>0</v>
      </c>
      <c r="G42" s="17">
        <f t="shared" si="10"/>
        <v>2.7777777777777777</v>
      </c>
      <c r="H42" s="17">
        <f t="shared" si="10"/>
        <v>0</v>
      </c>
      <c r="I42" s="17">
        <f t="shared" si="10"/>
        <v>2.7777777777777777</v>
      </c>
      <c r="J42" s="17">
        <f t="shared" si="10"/>
        <v>0</v>
      </c>
      <c r="K42" s="17">
        <f t="shared" si="10"/>
        <v>0</v>
      </c>
      <c r="L42" s="17">
        <f t="shared" si="10"/>
        <v>0</v>
      </c>
      <c r="M42" s="17">
        <f t="shared" si="10"/>
        <v>13.888888888888889</v>
      </c>
      <c r="N42" s="17">
        <f t="shared" si="10"/>
        <v>0</v>
      </c>
      <c r="O42" s="17">
        <f t="shared" si="0"/>
        <v>6.481481481481481</v>
      </c>
      <c r="P42" s="17">
        <f t="shared" si="1"/>
        <v>0</v>
      </c>
      <c r="Q42" s="17">
        <f t="shared" ref="Q42:V42" si="11">(Q41*100)/36</f>
        <v>75</v>
      </c>
      <c r="R42" s="17">
        <f t="shared" si="11"/>
        <v>0</v>
      </c>
      <c r="S42" s="17">
        <f t="shared" si="11"/>
        <v>0</v>
      </c>
      <c r="T42" s="17">
        <f t="shared" si="11"/>
        <v>0</v>
      </c>
      <c r="U42" s="17">
        <f t="shared" si="11"/>
        <v>0</v>
      </c>
      <c r="V42" s="17">
        <f t="shared" si="11"/>
        <v>0</v>
      </c>
      <c r="W42" s="18">
        <f t="shared" si="2"/>
        <v>25</v>
      </c>
      <c r="X42" s="18">
        <f t="shared" si="3"/>
        <v>0</v>
      </c>
    </row>
    <row r="43" spans="1:24" ht="15" customHeight="1">
      <c r="A43" s="25" t="s">
        <v>7</v>
      </c>
      <c r="B43" s="26"/>
      <c r="C43" s="2">
        <f t="shared" ref="C43:N43" si="12">COUNTIF(C5:C40,"2")</f>
        <v>24</v>
      </c>
      <c r="D43" s="2">
        <f t="shared" si="12"/>
        <v>0</v>
      </c>
      <c r="E43" s="2">
        <f t="shared" si="12"/>
        <v>31</v>
      </c>
      <c r="F43" s="2">
        <f t="shared" si="12"/>
        <v>0</v>
      </c>
      <c r="G43" s="2">
        <f t="shared" si="12"/>
        <v>30</v>
      </c>
      <c r="H43" s="2">
        <f t="shared" si="12"/>
        <v>0</v>
      </c>
      <c r="I43" s="2">
        <f t="shared" si="12"/>
        <v>30</v>
      </c>
      <c r="J43" s="2">
        <f t="shared" si="12"/>
        <v>0</v>
      </c>
      <c r="K43" s="2">
        <f t="shared" si="12"/>
        <v>31</v>
      </c>
      <c r="L43" s="2">
        <f t="shared" si="12"/>
        <v>0</v>
      </c>
      <c r="M43" s="2">
        <f t="shared" si="12"/>
        <v>26</v>
      </c>
      <c r="N43" s="2">
        <f t="shared" si="12"/>
        <v>0</v>
      </c>
      <c r="O43" s="3">
        <f t="shared" si="0"/>
        <v>28.666666666666668</v>
      </c>
      <c r="P43" s="3">
        <f t="shared" si="1"/>
        <v>0</v>
      </c>
      <c r="Q43" s="2">
        <f t="shared" ref="Q43:V43" si="13">COUNTIF(Q5:Q40,"2")</f>
        <v>4</v>
      </c>
      <c r="R43" s="2">
        <f t="shared" si="13"/>
        <v>0</v>
      </c>
      <c r="S43" s="2">
        <f t="shared" si="13"/>
        <v>31</v>
      </c>
      <c r="T43" s="2">
        <f t="shared" si="13"/>
        <v>0</v>
      </c>
      <c r="U43" s="2">
        <f t="shared" si="13"/>
        <v>31</v>
      </c>
      <c r="V43" s="2">
        <f t="shared" si="13"/>
        <v>0</v>
      </c>
      <c r="W43" s="6">
        <f t="shared" si="2"/>
        <v>22</v>
      </c>
      <c r="X43" s="6">
        <f t="shared" si="3"/>
        <v>0</v>
      </c>
    </row>
    <row r="44" spans="1:24">
      <c r="A44" s="27"/>
      <c r="B44" s="28"/>
      <c r="C44" s="17">
        <f t="shared" ref="C44:N44" si="14">(C43*100)/36</f>
        <v>66.666666666666671</v>
      </c>
      <c r="D44" s="17">
        <f t="shared" si="14"/>
        <v>0</v>
      </c>
      <c r="E44" s="17">
        <f t="shared" si="14"/>
        <v>86.111111111111114</v>
      </c>
      <c r="F44" s="17">
        <f t="shared" si="14"/>
        <v>0</v>
      </c>
      <c r="G44" s="17">
        <f t="shared" si="14"/>
        <v>83.333333333333329</v>
      </c>
      <c r="H44" s="17">
        <f t="shared" si="14"/>
        <v>0</v>
      </c>
      <c r="I44" s="17">
        <f t="shared" si="14"/>
        <v>83.333333333333329</v>
      </c>
      <c r="J44" s="17">
        <f t="shared" si="14"/>
        <v>0</v>
      </c>
      <c r="K44" s="17">
        <f t="shared" si="14"/>
        <v>86.111111111111114</v>
      </c>
      <c r="L44" s="17">
        <f t="shared" si="14"/>
        <v>0</v>
      </c>
      <c r="M44" s="17">
        <f t="shared" si="14"/>
        <v>72.222222222222229</v>
      </c>
      <c r="N44" s="17">
        <f t="shared" si="14"/>
        <v>0</v>
      </c>
      <c r="O44" s="17">
        <f t="shared" si="0"/>
        <v>79.629629629629633</v>
      </c>
      <c r="P44" s="17">
        <f t="shared" si="1"/>
        <v>0</v>
      </c>
      <c r="Q44" s="17">
        <f t="shared" ref="Q44:V44" si="15">(Q43*100)/36</f>
        <v>11.111111111111111</v>
      </c>
      <c r="R44" s="17">
        <f t="shared" si="15"/>
        <v>0</v>
      </c>
      <c r="S44" s="17">
        <f t="shared" si="15"/>
        <v>86.111111111111114</v>
      </c>
      <c r="T44" s="17">
        <f t="shared" si="15"/>
        <v>0</v>
      </c>
      <c r="U44" s="17">
        <f t="shared" si="15"/>
        <v>86.111111111111114</v>
      </c>
      <c r="V44" s="17">
        <f t="shared" si="15"/>
        <v>0</v>
      </c>
      <c r="W44" s="18">
        <f t="shared" si="2"/>
        <v>61.111111111111114</v>
      </c>
      <c r="X44" s="18">
        <f t="shared" si="3"/>
        <v>0</v>
      </c>
    </row>
    <row r="45" spans="1:24" ht="15" customHeight="1">
      <c r="A45" s="25" t="s">
        <v>8</v>
      </c>
      <c r="B45" s="26"/>
      <c r="C45" s="2">
        <f t="shared" ref="C45:N45" si="16">COUNTIF(C5:C40,"1")</f>
        <v>0</v>
      </c>
      <c r="D45" s="2">
        <f t="shared" si="16"/>
        <v>0</v>
      </c>
      <c r="E45" s="2">
        <f t="shared" si="16"/>
        <v>0</v>
      </c>
      <c r="F45" s="2">
        <f t="shared" si="16"/>
        <v>0</v>
      </c>
      <c r="G45" s="2">
        <f t="shared" si="16"/>
        <v>0</v>
      </c>
      <c r="H45" s="2">
        <f t="shared" si="16"/>
        <v>0</v>
      </c>
      <c r="I45" s="2">
        <f t="shared" si="16"/>
        <v>0</v>
      </c>
      <c r="J45" s="2">
        <f t="shared" si="16"/>
        <v>0</v>
      </c>
      <c r="K45" s="2">
        <f t="shared" si="16"/>
        <v>0</v>
      </c>
      <c r="L45" s="2">
        <f t="shared" si="16"/>
        <v>0</v>
      </c>
      <c r="M45" s="2">
        <f t="shared" si="16"/>
        <v>0</v>
      </c>
      <c r="N45" s="2">
        <f t="shared" si="16"/>
        <v>0</v>
      </c>
      <c r="O45" s="3">
        <f t="shared" si="0"/>
        <v>0</v>
      </c>
      <c r="P45" s="3">
        <f t="shared" si="1"/>
        <v>0</v>
      </c>
      <c r="Q45" s="2">
        <f t="shared" ref="Q45:V45" si="17">COUNTIF(Q5:Q40,"1")</f>
        <v>0</v>
      </c>
      <c r="R45" s="2">
        <f t="shared" si="17"/>
        <v>0</v>
      </c>
      <c r="S45" s="2">
        <f t="shared" si="17"/>
        <v>0</v>
      </c>
      <c r="T45" s="2">
        <f t="shared" si="17"/>
        <v>0</v>
      </c>
      <c r="U45" s="2">
        <f t="shared" si="17"/>
        <v>0</v>
      </c>
      <c r="V45" s="2">
        <f t="shared" si="17"/>
        <v>0</v>
      </c>
      <c r="W45" s="6">
        <f t="shared" si="2"/>
        <v>0</v>
      </c>
      <c r="X45" s="6">
        <f t="shared" si="3"/>
        <v>0</v>
      </c>
    </row>
    <row r="46" spans="1:24">
      <c r="A46" s="27"/>
      <c r="B46" s="28"/>
      <c r="C46" s="17">
        <f t="shared" ref="C46:N46" si="18">(C45*100)/36</f>
        <v>0</v>
      </c>
      <c r="D46" s="17">
        <f t="shared" si="18"/>
        <v>0</v>
      </c>
      <c r="E46" s="17">
        <f t="shared" si="18"/>
        <v>0</v>
      </c>
      <c r="F46" s="17">
        <f t="shared" si="18"/>
        <v>0</v>
      </c>
      <c r="G46" s="17">
        <f t="shared" si="18"/>
        <v>0</v>
      </c>
      <c r="H46" s="17">
        <f t="shared" si="18"/>
        <v>0</v>
      </c>
      <c r="I46" s="17">
        <f t="shared" si="18"/>
        <v>0</v>
      </c>
      <c r="J46" s="17">
        <f t="shared" si="18"/>
        <v>0</v>
      </c>
      <c r="K46" s="17">
        <f t="shared" si="18"/>
        <v>0</v>
      </c>
      <c r="L46" s="17">
        <f t="shared" si="18"/>
        <v>0</v>
      </c>
      <c r="M46" s="17">
        <f t="shared" si="18"/>
        <v>0</v>
      </c>
      <c r="N46" s="17">
        <f t="shared" si="18"/>
        <v>0</v>
      </c>
      <c r="O46" s="17">
        <f t="shared" si="0"/>
        <v>0</v>
      </c>
      <c r="P46" s="17">
        <f t="shared" si="1"/>
        <v>0</v>
      </c>
      <c r="Q46" s="17">
        <f t="shared" ref="Q46:V46" si="19">(Q45*100)/36</f>
        <v>0</v>
      </c>
      <c r="R46" s="17">
        <f t="shared" si="19"/>
        <v>0</v>
      </c>
      <c r="S46" s="17">
        <f t="shared" si="19"/>
        <v>0</v>
      </c>
      <c r="T46" s="17">
        <f t="shared" si="19"/>
        <v>0</v>
      </c>
      <c r="U46" s="17">
        <f t="shared" si="19"/>
        <v>0</v>
      </c>
      <c r="V46" s="17">
        <f t="shared" si="19"/>
        <v>0</v>
      </c>
      <c r="W46" s="18">
        <f t="shared" si="2"/>
        <v>0</v>
      </c>
      <c r="X46" s="18">
        <f t="shared" si="3"/>
        <v>0</v>
      </c>
    </row>
    <row r="47" spans="1:24" ht="15" customHeight="1">
      <c r="A47" s="25" t="s">
        <v>9</v>
      </c>
      <c r="B47" s="26"/>
      <c r="C47" s="3">
        <f t="shared" ref="C47:N47" si="20">C41+C43+C45</f>
        <v>31</v>
      </c>
      <c r="D47" s="3">
        <f t="shared" si="20"/>
        <v>0</v>
      </c>
      <c r="E47" s="3">
        <f t="shared" si="20"/>
        <v>31</v>
      </c>
      <c r="F47" s="3">
        <f t="shared" si="20"/>
        <v>0</v>
      </c>
      <c r="G47" s="3">
        <f t="shared" si="20"/>
        <v>31</v>
      </c>
      <c r="H47" s="3">
        <f t="shared" si="20"/>
        <v>0</v>
      </c>
      <c r="I47" s="3">
        <f t="shared" si="20"/>
        <v>31</v>
      </c>
      <c r="J47" s="3">
        <f t="shared" si="20"/>
        <v>0</v>
      </c>
      <c r="K47" s="3">
        <f t="shared" si="20"/>
        <v>31</v>
      </c>
      <c r="L47" s="3">
        <f t="shared" si="20"/>
        <v>0</v>
      </c>
      <c r="M47" s="3">
        <f t="shared" si="20"/>
        <v>31</v>
      </c>
      <c r="N47" s="3">
        <f t="shared" si="20"/>
        <v>0</v>
      </c>
      <c r="O47" s="3">
        <f t="shared" si="0"/>
        <v>31</v>
      </c>
      <c r="P47" s="3">
        <f t="shared" si="1"/>
        <v>0</v>
      </c>
      <c r="Q47" s="3">
        <f t="shared" ref="Q47:V47" si="21">Q41+Q43+Q45</f>
        <v>31</v>
      </c>
      <c r="R47" s="3">
        <f t="shared" si="21"/>
        <v>0</v>
      </c>
      <c r="S47" s="3">
        <f t="shared" si="21"/>
        <v>31</v>
      </c>
      <c r="T47" s="3">
        <f t="shared" si="21"/>
        <v>0</v>
      </c>
      <c r="U47" s="3">
        <f t="shared" si="21"/>
        <v>31</v>
      </c>
      <c r="V47" s="3">
        <f t="shared" si="21"/>
        <v>0</v>
      </c>
      <c r="W47" s="6">
        <f t="shared" si="2"/>
        <v>31</v>
      </c>
      <c r="X47" s="6">
        <f t="shared" si="3"/>
        <v>0</v>
      </c>
    </row>
    <row r="48" spans="1:24" ht="15" customHeight="1">
      <c r="A48" s="27"/>
      <c r="B48" s="28"/>
      <c r="C48" s="17">
        <f t="shared" ref="C48:N48" si="22">(C47*100)/36</f>
        <v>86.111111111111114</v>
      </c>
      <c r="D48" s="17">
        <f t="shared" si="22"/>
        <v>0</v>
      </c>
      <c r="E48" s="17">
        <f t="shared" si="22"/>
        <v>86.111111111111114</v>
      </c>
      <c r="F48" s="17">
        <f t="shared" si="22"/>
        <v>0</v>
      </c>
      <c r="G48" s="17">
        <f t="shared" si="22"/>
        <v>86.111111111111114</v>
      </c>
      <c r="H48" s="17">
        <f t="shared" si="22"/>
        <v>0</v>
      </c>
      <c r="I48" s="17">
        <f t="shared" si="22"/>
        <v>86.111111111111114</v>
      </c>
      <c r="J48" s="17">
        <f t="shared" si="22"/>
        <v>0</v>
      </c>
      <c r="K48" s="17">
        <f t="shared" si="22"/>
        <v>86.111111111111114</v>
      </c>
      <c r="L48" s="17">
        <f t="shared" si="22"/>
        <v>0</v>
      </c>
      <c r="M48" s="17">
        <f t="shared" si="22"/>
        <v>86.111111111111114</v>
      </c>
      <c r="N48" s="17">
        <f t="shared" si="22"/>
        <v>0</v>
      </c>
      <c r="O48" s="17">
        <f t="shared" si="0"/>
        <v>86.1111111111111</v>
      </c>
      <c r="P48" s="17">
        <f t="shared" si="1"/>
        <v>0</v>
      </c>
      <c r="Q48" s="17">
        <f t="shared" ref="Q48:V48" si="23">(Q47*100)/36</f>
        <v>86.111111111111114</v>
      </c>
      <c r="R48" s="17">
        <f t="shared" si="23"/>
        <v>0</v>
      </c>
      <c r="S48" s="17">
        <f t="shared" si="23"/>
        <v>86.111111111111114</v>
      </c>
      <c r="T48" s="17">
        <f t="shared" si="23"/>
        <v>0</v>
      </c>
      <c r="U48" s="17">
        <f t="shared" si="23"/>
        <v>86.111111111111114</v>
      </c>
      <c r="V48" s="17">
        <f t="shared" si="23"/>
        <v>0</v>
      </c>
      <c r="W48" s="18">
        <f t="shared" si="2"/>
        <v>86.111111111111128</v>
      </c>
      <c r="X48" s="18">
        <f t="shared" si="3"/>
        <v>0</v>
      </c>
    </row>
    <row r="49" spans="24:24">
      <c r="X49" s="9"/>
    </row>
    <row r="50" spans="24:24">
      <c r="X50" s="9"/>
    </row>
    <row r="51" spans="24:24">
      <c r="X51" s="9"/>
    </row>
    <row r="52" spans="24:24">
      <c r="X52" s="9"/>
    </row>
  </sheetData>
  <mergeCells count="20">
    <mergeCell ref="A43:B44"/>
    <mergeCell ref="A45:B46"/>
    <mergeCell ref="A47:B48"/>
    <mergeCell ref="M3:N3"/>
    <mergeCell ref="K3:L3"/>
    <mergeCell ref="A41:B42"/>
    <mergeCell ref="A1:X1"/>
    <mergeCell ref="A2:A4"/>
    <mergeCell ref="B2:B4"/>
    <mergeCell ref="C2:P2"/>
    <mergeCell ref="Q2:X2"/>
    <mergeCell ref="C3:D3"/>
    <mergeCell ref="E3:F3"/>
    <mergeCell ref="G3:H3"/>
    <mergeCell ref="I3:J3"/>
    <mergeCell ref="O3:P3"/>
    <mergeCell ref="Q3:R3"/>
    <mergeCell ref="S3:T3"/>
    <mergeCell ref="U3:V3"/>
    <mergeCell ref="W3:X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R411"/>
  <sheetViews>
    <sheetView view="pageBreakPreview" zoomScale="80" zoomScaleSheetLayoutView="80" workbookViewId="0">
      <selection activeCell="B5" sqref="B5:B35"/>
    </sheetView>
  </sheetViews>
  <sheetFormatPr defaultRowHeight="15"/>
  <cols>
    <col min="1" max="1" width="4.7109375" customWidth="1"/>
    <col min="2" max="2" width="23.7109375" customWidth="1"/>
    <col min="17" max="18" width="9.140625" style="8"/>
  </cols>
  <sheetData>
    <row r="1" spans="1:18" ht="18.75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5"/>
    </row>
    <row r="2" spans="1:18" ht="16.5" customHeight="1">
      <c r="A2" s="29" t="s">
        <v>10</v>
      </c>
      <c r="B2" s="29" t="s">
        <v>1</v>
      </c>
      <c r="C2" s="30" t="s">
        <v>31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6" t="s">
        <v>13</v>
      </c>
      <c r="R2" s="42"/>
    </row>
    <row r="3" spans="1:18" ht="42" customHeight="1">
      <c r="A3" s="29"/>
      <c r="B3" s="29"/>
      <c r="C3" s="29">
        <v>1</v>
      </c>
      <c r="D3" s="29"/>
      <c r="E3" s="29">
        <v>2</v>
      </c>
      <c r="F3" s="29"/>
      <c r="G3" s="29">
        <v>3</v>
      </c>
      <c r="H3" s="29"/>
      <c r="I3" s="29">
        <v>4</v>
      </c>
      <c r="J3" s="29"/>
      <c r="K3" s="29">
        <v>5</v>
      </c>
      <c r="L3" s="29"/>
      <c r="M3" s="29">
        <v>6</v>
      </c>
      <c r="N3" s="29"/>
      <c r="O3" s="29" t="s">
        <v>3</v>
      </c>
      <c r="P3" s="29"/>
      <c r="Q3" s="43"/>
      <c r="R3" s="44"/>
    </row>
    <row r="4" spans="1:18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5" t="s">
        <v>5</v>
      </c>
      <c r="Q4" s="1" t="s">
        <v>4</v>
      </c>
      <c r="R4" s="5" t="s">
        <v>5</v>
      </c>
    </row>
    <row r="5" spans="1:18">
      <c r="A5" s="2">
        <v>1</v>
      </c>
      <c r="B5" s="2"/>
      <c r="C5" s="2">
        <v>3</v>
      </c>
      <c r="D5" s="2"/>
      <c r="E5" s="2">
        <v>2</v>
      </c>
      <c r="F5" s="2"/>
      <c r="G5" s="2">
        <v>2</v>
      </c>
      <c r="H5" s="2"/>
      <c r="I5" s="2">
        <v>2</v>
      </c>
      <c r="J5" s="2"/>
      <c r="K5" s="2">
        <v>3</v>
      </c>
      <c r="L5" s="2"/>
      <c r="M5" s="2">
        <v>2</v>
      </c>
      <c r="N5" s="2"/>
      <c r="O5" s="6">
        <f>(C5+E5+G5+I5+K5+M5)/6</f>
        <v>2.3333333333333335</v>
      </c>
      <c r="P5" s="6">
        <f>(D5+F5+H5+J5+L5+N5)/6</f>
        <v>0</v>
      </c>
      <c r="Q5" s="12">
        <f>('Х-ЭР-1'!O5+'Х-ЭР-1'!W5+'Х-ЭР-2'!O5)/3</f>
        <v>2.1111111111111112</v>
      </c>
      <c r="R5" s="12">
        <f>('Х-ЭР-1'!P5+'Х-ЭР-1'!X5+'Х-ЭР-2'!P5)/3</f>
        <v>0</v>
      </c>
    </row>
    <row r="6" spans="1:18">
      <c r="A6" s="2">
        <v>2</v>
      </c>
      <c r="B6" s="2"/>
      <c r="C6" s="2">
        <v>3</v>
      </c>
      <c r="D6" s="2"/>
      <c r="E6" s="2">
        <v>2</v>
      </c>
      <c r="F6" s="2"/>
      <c r="G6" s="2">
        <v>3</v>
      </c>
      <c r="H6" s="2"/>
      <c r="I6" s="11">
        <v>2</v>
      </c>
      <c r="J6" s="2"/>
      <c r="K6" s="2">
        <v>3</v>
      </c>
      <c r="L6" s="2"/>
      <c r="M6" s="2">
        <v>2</v>
      </c>
      <c r="N6" s="2"/>
      <c r="O6" s="6">
        <f t="shared" ref="O6:O32" si="0">(C6+E6+G6+I6+K6+M6)/6</f>
        <v>2.5</v>
      </c>
      <c r="P6" s="6">
        <f t="shared" ref="P6:P32" si="1">(D6+F6+H6+J6+L6+N6)/6</f>
        <v>0</v>
      </c>
      <c r="Q6" s="12">
        <f>('Х-ЭР-1'!O6+'Х-ЭР-1'!W6+'Х-ЭР-2'!O6)/3</f>
        <v>2.3333333333333335</v>
      </c>
      <c r="R6" s="12">
        <f>('Х-ЭР-1'!P6+'Х-ЭР-1'!X6+'Х-ЭР-2'!P6)/3</f>
        <v>0</v>
      </c>
    </row>
    <row r="7" spans="1:18">
      <c r="A7" s="2">
        <v>3</v>
      </c>
      <c r="B7" s="2"/>
      <c r="C7" s="2">
        <v>2</v>
      </c>
      <c r="D7" s="2"/>
      <c r="E7" s="2">
        <v>2</v>
      </c>
      <c r="F7" s="2"/>
      <c r="G7" s="2">
        <v>2</v>
      </c>
      <c r="H7" s="2"/>
      <c r="I7" s="2">
        <v>2</v>
      </c>
      <c r="J7" s="2"/>
      <c r="K7" s="2">
        <v>2</v>
      </c>
      <c r="L7" s="2"/>
      <c r="M7" s="2">
        <v>2</v>
      </c>
      <c r="N7" s="2"/>
      <c r="O7" s="6">
        <f t="shared" si="0"/>
        <v>2</v>
      </c>
      <c r="P7" s="6">
        <f t="shared" si="1"/>
        <v>0</v>
      </c>
      <c r="Q7" s="12">
        <f>('Х-ЭР-1'!O7+'Х-ЭР-1'!W7+'Х-ЭР-2'!O7)/3</f>
        <v>2</v>
      </c>
      <c r="R7" s="12">
        <f>('Х-ЭР-1'!P7+'Х-ЭР-1'!X7+'Х-ЭР-2'!P7)/3</f>
        <v>0</v>
      </c>
    </row>
    <row r="8" spans="1:18">
      <c r="A8" s="2">
        <v>4</v>
      </c>
      <c r="B8" s="2"/>
      <c r="C8" s="2">
        <v>3</v>
      </c>
      <c r="D8" s="2"/>
      <c r="E8" s="2">
        <v>2</v>
      </c>
      <c r="F8" s="2"/>
      <c r="G8" s="2">
        <v>3</v>
      </c>
      <c r="H8" s="2"/>
      <c r="I8" s="2">
        <v>2</v>
      </c>
      <c r="J8" s="2"/>
      <c r="K8" s="2">
        <v>3</v>
      </c>
      <c r="L8" s="2"/>
      <c r="M8" s="2">
        <v>2</v>
      </c>
      <c r="N8" s="2"/>
      <c r="O8" s="6">
        <f t="shared" si="0"/>
        <v>2.5</v>
      </c>
      <c r="P8" s="6">
        <f t="shared" si="1"/>
        <v>0</v>
      </c>
      <c r="Q8" s="12">
        <f>('Х-ЭР-1'!O8+'Х-ЭР-1'!W8+'Х-ЭР-2'!O8)/3</f>
        <v>2.2777777777777781</v>
      </c>
      <c r="R8" s="12">
        <f>('Х-ЭР-1'!P8+'Х-ЭР-1'!X8+'Х-ЭР-2'!P8)/3</f>
        <v>0</v>
      </c>
    </row>
    <row r="9" spans="1:18">
      <c r="A9" s="2">
        <v>5</v>
      </c>
      <c r="B9" s="2"/>
      <c r="C9" s="2">
        <v>2</v>
      </c>
      <c r="D9" s="2"/>
      <c r="E9" s="2">
        <v>2</v>
      </c>
      <c r="F9" s="2"/>
      <c r="G9" s="2">
        <v>2</v>
      </c>
      <c r="H9" s="2"/>
      <c r="I9" s="2">
        <v>2</v>
      </c>
      <c r="J9" s="2"/>
      <c r="K9" s="2">
        <v>2</v>
      </c>
      <c r="L9" s="2"/>
      <c r="M9" s="2">
        <v>2</v>
      </c>
      <c r="N9" s="2"/>
      <c r="O9" s="6">
        <f t="shared" si="0"/>
        <v>2</v>
      </c>
      <c r="P9" s="6">
        <f t="shared" si="1"/>
        <v>0</v>
      </c>
      <c r="Q9" s="12">
        <f>('Х-ЭР-1'!O9+'Х-ЭР-1'!W9+'Х-ЭР-2'!O9)/3</f>
        <v>2.1111111111111112</v>
      </c>
      <c r="R9" s="12">
        <f>('Х-ЭР-1'!P9+'Х-ЭР-1'!X9+'Х-ЭР-2'!P9)/3</f>
        <v>0</v>
      </c>
    </row>
    <row r="10" spans="1:18">
      <c r="A10" s="2">
        <v>6</v>
      </c>
      <c r="B10" s="2"/>
      <c r="C10" s="2">
        <v>3</v>
      </c>
      <c r="D10" s="2"/>
      <c r="E10" s="2">
        <v>2</v>
      </c>
      <c r="F10" s="2"/>
      <c r="G10" s="2">
        <v>2</v>
      </c>
      <c r="H10" s="2"/>
      <c r="I10" s="2">
        <v>2</v>
      </c>
      <c r="J10" s="2"/>
      <c r="K10" s="2">
        <v>3</v>
      </c>
      <c r="L10" s="2"/>
      <c r="M10" s="2">
        <v>2</v>
      </c>
      <c r="N10" s="2"/>
      <c r="O10" s="6">
        <f t="shared" si="0"/>
        <v>2.3333333333333335</v>
      </c>
      <c r="P10" s="6">
        <f t="shared" si="1"/>
        <v>0</v>
      </c>
      <c r="Q10" s="12">
        <f>('Х-ЭР-1'!O10+'Х-ЭР-1'!W10+'Х-ЭР-2'!O10)/3</f>
        <v>2.2777777777777781</v>
      </c>
      <c r="R10" s="12">
        <f>('Х-ЭР-1'!P10+'Х-ЭР-1'!X10+'Х-ЭР-2'!P10)/3</f>
        <v>0</v>
      </c>
    </row>
    <row r="11" spans="1:18">
      <c r="A11" s="2">
        <v>7</v>
      </c>
      <c r="B11" s="2"/>
      <c r="C11" s="2">
        <v>3</v>
      </c>
      <c r="D11" s="2"/>
      <c r="E11" s="2">
        <v>2</v>
      </c>
      <c r="F11" s="2"/>
      <c r="G11" s="2">
        <v>2</v>
      </c>
      <c r="H11" s="2"/>
      <c r="I11" s="2">
        <v>2</v>
      </c>
      <c r="J11" s="2"/>
      <c r="K11" s="2">
        <v>3</v>
      </c>
      <c r="L11" s="2"/>
      <c r="M11" s="2">
        <v>2</v>
      </c>
      <c r="N11" s="2"/>
      <c r="O11" s="6">
        <f t="shared" si="0"/>
        <v>2.3333333333333335</v>
      </c>
      <c r="P11" s="6">
        <f t="shared" si="1"/>
        <v>0</v>
      </c>
      <c r="Q11" s="12">
        <f>('Х-ЭР-1'!O11+'Х-ЭР-1'!W11+'Х-ЭР-2'!O11)/3</f>
        <v>2.3333333333333335</v>
      </c>
      <c r="R11" s="12">
        <f>('Х-ЭР-1'!P11+'Х-ЭР-1'!X11+'Х-ЭР-2'!P11)/3</f>
        <v>0</v>
      </c>
    </row>
    <row r="12" spans="1:18">
      <c r="A12" s="2">
        <v>8</v>
      </c>
      <c r="B12" s="2"/>
      <c r="C12" s="2">
        <v>3</v>
      </c>
      <c r="D12" s="2"/>
      <c r="E12" s="2">
        <v>2</v>
      </c>
      <c r="F12" s="2"/>
      <c r="G12" s="2">
        <v>2</v>
      </c>
      <c r="H12" s="2"/>
      <c r="I12" s="2">
        <v>2</v>
      </c>
      <c r="J12" s="2"/>
      <c r="K12" s="2">
        <v>3</v>
      </c>
      <c r="L12" s="2"/>
      <c r="M12" s="2">
        <v>2</v>
      </c>
      <c r="N12" s="2"/>
      <c r="O12" s="6">
        <f t="shared" si="0"/>
        <v>2.3333333333333335</v>
      </c>
      <c r="P12" s="6">
        <f t="shared" si="1"/>
        <v>0</v>
      </c>
      <c r="Q12" s="12">
        <f>('Х-ЭР-1'!O12+'Х-ЭР-1'!W12+'Х-ЭР-2'!O12)/3</f>
        <v>2.2222222222222228</v>
      </c>
      <c r="R12" s="12">
        <f>('Х-ЭР-1'!P12+'Х-ЭР-1'!X12+'Х-ЭР-2'!P12)/3</f>
        <v>0</v>
      </c>
    </row>
    <row r="13" spans="1:18">
      <c r="A13" s="2">
        <v>9</v>
      </c>
      <c r="B13" s="2"/>
      <c r="C13" s="2">
        <v>3</v>
      </c>
      <c r="D13" s="2"/>
      <c r="E13" s="2">
        <v>2</v>
      </c>
      <c r="F13" s="2"/>
      <c r="G13" s="2">
        <v>2</v>
      </c>
      <c r="H13" s="2"/>
      <c r="I13" s="2">
        <v>2</v>
      </c>
      <c r="J13" s="2"/>
      <c r="K13" s="2">
        <v>3</v>
      </c>
      <c r="L13" s="2"/>
      <c r="M13" s="2">
        <v>2</v>
      </c>
      <c r="N13" s="2"/>
      <c r="O13" s="6">
        <f t="shared" si="0"/>
        <v>2.3333333333333335</v>
      </c>
      <c r="P13" s="6">
        <f t="shared" si="1"/>
        <v>0</v>
      </c>
      <c r="Q13" s="12">
        <f>('Х-ЭР-1'!O13+'Х-ЭР-1'!W13+'Х-ЭР-2'!O13)/3</f>
        <v>2.2222222222222228</v>
      </c>
      <c r="R13" s="12">
        <f>('Х-ЭР-1'!P13+'Х-ЭР-1'!X13+'Х-ЭР-2'!P13)/3</f>
        <v>0</v>
      </c>
    </row>
    <row r="14" spans="1:18">
      <c r="A14" s="2">
        <v>10</v>
      </c>
      <c r="B14" s="2"/>
      <c r="C14" s="2">
        <v>2</v>
      </c>
      <c r="D14" s="2"/>
      <c r="E14" s="2">
        <v>2</v>
      </c>
      <c r="F14" s="2"/>
      <c r="G14" s="2">
        <v>2</v>
      </c>
      <c r="H14" s="2"/>
      <c r="I14" s="2">
        <v>2</v>
      </c>
      <c r="J14" s="2"/>
      <c r="K14" s="2">
        <v>2</v>
      </c>
      <c r="L14" s="2"/>
      <c r="M14" s="2">
        <v>2</v>
      </c>
      <c r="N14" s="2"/>
      <c r="O14" s="6">
        <f t="shared" si="0"/>
        <v>2</v>
      </c>
      <c r="P14" s="6">
        <f t="shared" si="1"/>
        <v>0</v>
      </c>
      <c r="Q14" s="12">
        <f>('Х-ЭР-1'!O14+'Х-ЭР-1'!W14+'Х-ЭР-2'!O14)/3</f>
        <v>2.1111111111111112</v>
      </c>
      <c r="R14" s="12">
        <f>('Х-ЭР-1'!P14+'Х-ЭР-1'!X14+'Х-ЭР-2'!P14)/3</f>
        <v>0</v>
      </c>
    </row>
    <row r="15" spans="1:18">
      <c r="A15" s="2">
        <v>11</v>
      </c>
      <c r="B15" s="2"/>
      <c r="C15" s="2">
        <v>2</v>
      </c>
      <c r="D15" s="2"/>
      <c r="E15" s="2">
        <v>2</v>
      </c>
      <c r="F15" s="2"/>
      <c r="G15" s="2">
        <v>2</v>
      </c>
      <c r="H15" s="2"/>
      <c r="I15" s="2">
        <v>2</v>
      </c>
      <c r="J15" s="2"/>
      <c r="K15" s="2">
        <v>3</v>
      </c>
      <c r="L15" s="2"/>
      <c r="M15" s="2">
        <v>2</v>
      </c>
      <c r="N15" s="2"/>
      <c r="O15" s="6">
        <f t="shared" si="0"/>
        <v>2.1666666666666665</v>
      </c>
      <c r="P15" s="6">
        <f t="shared" si="1"/>
        <v>0</v>
      </c>
      <c r="Q15" s="12">
        <f>('Х-ЭР-1'!O15+'Х-ЭР-1'!W15+'Х-ЭР-2'!O15)/3</f>
        <v>2.1666666666666665</v>
      </c>
      <c r="R15" s="12">
        <f>('Х-ЭР-1'!P15+'Х-ЭР-1'!X15+'Х-ЭР-2'!P15)/3</f>
        <v>0</v>
      </c>
    </row>
    <row r="16" spans="1:18">
      <c r="A16" s="2">
        <v>12</v>
      </c>
      <c r="B16" s="2"/>
      <c r="C16" s="2">
        <v>3</v>
      </c>
      <c r="D16" s="2"/>
      <c r="E16" s="2">
        <v>2</v>
      </c>
      <c r="F16" s="2"/>
      <c r="G16" s="2">
        <v>2</v>
      </c>
      <c r="H16" s="2"/>
      <c r="I16" s="2">
        <v>2</v>
      </c>
      <c r="J16" s="2"/>
      <c r="K16" s="2">
        <v>3</v>
      </c>
      <c r="L16" s="2"/>
      <c r="M16" s="2">
        <v>2</v>
      </c>
      <c r="N16" s="2"/>
      <c r="O16" s="6">
        <f t="shared" si="0"/>
        <v>2.3333333333333335</v>
      </c>
      <c r="P16" s="6">
        <f t="shared" si="1"/>
        <v>0</v>
      </c>
      <c r="Q16" s="12">
        <f>('Х-ЭР-1'!O16+'Х-ЭР-1'!W16+'Х-ЭР-2'!O16)/3</f>
        <v>2.3333333333333335</v>
      </c>
      <c r="R16" s="12">
        <f>('Х-ЭР-1'!P16+'Х-ЭР-1'!X16+'Х-ЭР-2'!P16)/3</f>
        <v>0</v>
      </c>
    </row>
    <row r="17" spans="1:18">
      <c r="A17" s="2">
        <v>13</v>
      </c>
      <c r="B17" s="2"/>
      <c r="C17" s="2">
        <v>3</v>
      </c>
      <c r="D17" s="2"/>
      <c r="E17" s="2">
        <v>2</v>
      </c>
      <c r="F17" s="2"/>
      <c r="G17" s="2">
        <v>2</v>
      </c>
      <c r="H17" s="2"/>
      <c r="I17" s="2">
        <v>2</v>
      </c>
      <c r="J17" s="2"/>
      <c r="K17" s="2">
        <v>3</v>
      </c>
      <c r="L17" s="2"/>
      <c r="M17" s="2">
        <v>2</v>
      </c>
      <c r="N17" s="2"/>
      <c r="O17" s="6">
        <f t="shared" si="0"/>
        <v>2.3333333333333335</v>
      </c>
      <c r="P17" s="6">
        <f t="shared" si="1"/>
        <v>0</v>
      </c>
      <c r="Q17" s="12">
        <f>('Х-ЭР-1'!O17+'Х-ЭР-1'!W17+'Х-ЭР-2'!O17)/3</f>
        <v>2.2222222222222228</v>
      </c>
      <c r="R17" s="12">
        <f>('Х-ЭР-1'!P17+'Х-ЭР-1'!X17+'Х-ЭР-2'!P17)/3</f>
        <v>0</v>
      </c>
    </row>
    <row r="18" spans="1:18">
      <c r="A18" s="2">
        <v>14</v>
      </c>
      <c r="B18" s="2"/>
      <c r="C18" s="2">
        <v>2</v>
      </c>
      <c r="D18" s="2"/>
      <c r="E18" s="2">
        <v>2</v>
      </c>
      <c r="F18" s="2"/>
      <c r="G18" s="2">
        <v>2</v>
      </c>
      <c r="H18" s="2"/>
      <c r="I18" s="2">
        <v>2</v>
      </c>
      <c r="J18" s="2"/>
      <c r="K18" s="2">
        <v>2</v>
      </c>
      <c r="L18" s="2"/>
      <c r="M18" s="2">
        <v>2</v>
      </c>
      <c r="N18" s="2"/>
      <c r="O18" s="6">
        <f t="shared" si="0"/>
        <v>2</v>
      </c>
      <c r="P18" s="6">
        <f t="shared" si="1"/>
        <v>0</v>
      </c>
      <c r="Q18" s="12">
        <f>('Х-ЭР-1'!O18+'Х-ЭР-1'!W18+'Х-ЭР-2'!O18)/3</f>
        <v>2</v>
      </c>
      <c r="R18" s="12">
        <f>('Х-ЭР-1'!P18+'Х-ЭР-1'!X18+'Х-ЭР-2'!P18)/3</f>
        <v>0</v>
      </c>
    </row>
    <row r="19" spans="1:18">
      <c r="A19" s="2">
        <v>15</v>
      </c>
      <c r="B19" s="2"/>
      <c r="C19" s="2">
        <v>3</v>
      </c>
      <c r="D19" s="2"/>
      <c r="E19" s="2">
        <v>2</v>
      </c>
      <c r="F19" s="2"/>
      <c r="G19" s="2">
        <v>2</v>
      </c>
      <c r="H19" s="2"/>
      <c r="I19" s="2">
        <v>2</v>
      </c>
      <c r="J19" s="2"/>
      <c r="K19" s="2">
        <v>3</v>
      </c>
      <c r="L19" s="2"/>
      <c r="M19" s="2">
        <v>2</v>
      </c>
      <c r="N19" s="2"/>
      <c r="O19" s="6">
        <f t="shared" si="0"/>
        <v>2.3333333333333335</v>
      </c>
      <c r="P19" s="6">
        <f t="shared" si="1"/>
        <v>0</v>
      </c>
      <c r="Q19" s="12">
        <f>('Х-ЭР-1'!O19+'Х-ЭР-1'!W19+'Х-ЭР-2'!O19)/3</f>
        <v>2.3333333333333335</v>
      </c>
      <c r="R19" s="12">
        <f>('Х-ЭР-1'!P19+'Х-ЭР-1'!X19+'Х-ЭР-2'!P19)/3</f>
        <v>0</v>
      </c>
    </row>
    <row r="20" spans="1:18">
      <c r="A20" s="2">
        <v>16</v>
      </c>
      <c r="B20" s="2"/>
      <c r="C20" s="2">
        <v>3</v>
      </c>
      <c r="D20" s="2"/>
      <c r="E20" s="2">
        <v>2</v>
      </c>
      <c r="F20" s="2"/>
      <c r="G20" s="2">
        <v>2</v>
      </c>
      <c r="H20" s="2"/>
      <c r="I20" s="2">
        <v>2</v>
      </c>
      <c r="J20" s="2"/>
      <c r="K20" s="2">
        <v>3</v>
      </c>
      <c r="L20" s="2"/>
      <c r="M20" s="2">
        <v>2</v>
      </c>
      <c r="N20" s="2"/>
      <c r="O20" s="6">
        <f t="shared" si="0"/>
        <v>2.3333333333333335</v>
      </c>
      <c r="P20" s="6">
        <f t="shared" si="1"/>
        <v>0</v>
      </c>
      <c r="Q20" s="12">
        <f>('Х-ЭР-1'!O20+'Х-ЭР-1'!W20+'Х-ЭР-2'!O20)/3</f>
        <v>2.2222222222222228</v>
      </c>
      <c r="R20" s="12">
        <f>('Х-ЭР-1'!P20+'Х-ЭР-1'!X20+'Х-ЭР-2'!P20)/3</f>
        <v>0</v>
      </c>
    </row>
    <row r="21" spans="1:18">
      <c r="A21" s="2">
        <v>17</v>
      </c>
      <c r="B21" s="2"/>
      <c r="C21" s="2">
        <v>3</v>
      </c>
      <c r="D21" s="2"/>
      <c r="E21" s="2">
        <v>2</v>
      </c>
      <c r="F21" s="2"/>
      <c r="G21" s="2">
        <v>3</v>
      </c>
      <c r="H21" s="2"/>
      <c r="I21" s="2">
        <v>2</v>
      </c>
      <c r="J21" s="2"/>
      <c r="K21" s="2">
        <v>3</v>
      </c>
      <c r="L21" s="2"/>
      <c r="M21" s="2">
        <v>2</v>
      </c>
      <c r="N21" s="2"/>
      <c r="O21" s="6">
        <f t="shared" si="0"/>
        <v>2.5</v>
      </c>
      <c r="P21" s="6">
        <f t="shared" si="1"/>
        <v>0</v>
      </c>
      <c r="Q21" s="12">
        <f>('Х-ЭР-1'!O21+'Х-ЭР-1'!W21+'Х-ЭР-2'!O21)/3</f>
        <v>2.3333333333333335</v>
      </c>
      <c r="R21" s="12">
        <f>('Х-ЭР-1'!P21+'Х-ЭР-1'!X21+'Х-ЭР-2'!P21)/3</f>
        <v>0</v>
      </c>
    </row>
    <row r="22" spans="1:18">
      <c r="A22" s="2">
        <v>18</v>
      </c>
      <c r="B22" s="2"/>
      <c r="C22" s="2">
        <v>3</v>
      </c>
      <c r="D22" s="2"/>
      <c r="E22" s="2">
        <v>2</v>
      </c>
      <c r="F22" s="2"/>
      <c r="G22" s="2">
        <v>2</v>
      </c>
      <c r="H22" s="2"/>
      <c r="I22" s="2">
        <v>2</v>
      </c>
      <c r="J22" s="2"/>
      <c r="K22" s="2">
        <v>3</v>
      </c>
      <c r="L22" s="2"/>
      <c r="M22" s="2">
        <v>2</v>
      </c>
      <c r="N22" s="2"/>
      <c r="O22" s="6">
        <f t="shared" si="0"/>
        <v>2.3333333333333335</v>
      </c>
      <c r="P22" s="6">
        <f t="shared" si="1"/>
        <v>0</v>
      </c>
      <c r="Q22" s="12">
        <f>('Х-ЭР-1'!O22+'Х-ЭР-1'!W22+'Х-ЭР-2'!O22)/3</f>
        <v>2.2222222222222228</v>
      </c>
      <c r="R22" s="12">
        <f>('Х-ЭР-1'!P22+'Х-ЭР-1'!X22+'Х-ЭР-2'!P22)/3</f>
        <v>0</v>
      </c>
    </row>
    <row r="23" spans="1:18">
      <c r="A23" s="2">
        <v>19</v>
      </c>
      <c r="B23" s="2"/>
      <c r="C23" s="2">
        <v>3</v>
      </c>
      <c r="D23" s="2"/>
      <c r="E23" s="2">
        <v>2</v>
      </c>
      <c r="F23" s="2"/>
      <c r="G23" s="2">
        <v>2</v>
      </c>
      <c r="H23" s="2"/>
      <c r="I23" s="2">
        <v>2</v>
      </c>
      <c r="J23" s="2"/>
      <c r="K23" s="2">
        <v>3</v>
      </c>
      <c r="L23" s="2"/>
      <c r="M23" s="2">
        <v>2</v>
      </c>
      <c r="N23" s="2"/>
      <c r="O23" s="6">
        <f t="shared" si="0"/>
        <v>2.3333333333333335</v>
      </c>
      <c r="P23" s="6">
        <f t="shared" si="1"/>
        <v>0</v>
      </c>
      <c r="Q23" s="12">
        <f>('Х-ЭР-1'!O23+'Х-ЭР-1'!W23+'Х-ЭР-2'!O23)/3</f>
        <v>2.2222222222222228</v>
      </c>
      <c r="R23" s="12">
        <f>('Х-ЭР-1'!P23+'Х-ЭР-1'!X23+'Х-ЭР-2'!P23)/3</f>
        <v>0</v>
      </c>
    </row>
    <row r="24" spans="1:18">
      <c r="A24" s="2">
        <v>20</v>
      </c>
      <c r="B24" s="2"/>
      <c r="C24" s="2">
        <v>2</v>
      </c>
      <c r="D24" s="2"/>
      <c r="E24" s="2">
        <v>2</v>
      </c>
      <c r="F24" s="2"/>
      <c r="G24" s="2">
        <v>2</v>
      </c>
      <c r="H24" s="2"/>
      <c r="I24" s="2">
        <v>2</v>
      </c>
      <c r="J24" s="2"/>
      <c r="K24" s="2">
        <v>2</v>
      </c>
      <c r="L24" s="2"/>
      <c r="M24" s="2">
        <v>2</v>
      </c>
      <c r="N24" s="2"/>
      <c r="O24" s="6">
        <f t="shared" si="0"/>
        <v>2</v>
      </c>
      <c r="P24" s="6">
        <f t="shared" si="1"/>
        <v>0</v>
      </c>
      <c r="Q24" s="12">
        <f>('Х-ЭР-1'!O24+'Х-ЭР-1'!W24+'Х-ЭР-2'!O24)/3</f>
        <v>2</v>
      </c>
      <c r="R24" s="12">
        <f>('Х-ЭР-1'!P24+'Х-ЭР-1'!X24+'Х-ЭР-2'!P24)/3</f>
        <v>0</v>
      </c>
    </row>
    <row r="25" spans="1:18">
      <c r="A25" s="2">
        <v>21</v>
      </c>
      <c r="B25" s="2"/>
      <c r="C25" s="2">
        <v>3</v>
      </c>
      <c r="D25" s="2"/>
      <c r="E25" s="2">
        <v>2</v>
      </c>
      <c r="F25" s="2"/>
      <c r="G25" s="2">
        <v>2</v>
      </c>
      <c r="H25" s="2"/>
      <c r="I25" s="2">
        <v>2</v>
      </c>
      <c r="J25" s="2"/>
      <c r="K25" s="2">
        <v>3</v>
      </c>
      <c r="L25" s="2"/>
      <c r="M25" s="2">
        <v>2</v>
      </c>
      <c r="N25" s="2"/>
      <c r="O25" s="6">
        <f t="shared" si="0"/>
        <v>2.3333333333333335</v>
      </c>
      <c r="P25" s="6">
        <f t="shared" si="1"/>
        <v>0</v>
      </c>
      <c r="Q25" s="12">
        <f>('Х-ЭР-1'!O25+'Х-ЭР-1'!W25+'Х-ЭР-2'!O25)/3</f>
        <v>2.2222222222222228</v>
      </c>
      <c r="R25" s="12">
        <f>('Х-ЭР-1'!P25+'Х-ЭР-1'!X25+'Х-ЭР-2'!P25)/3</f>
        <v>0</v>
      </c>
    </row>
    <row r="26" spans="1:18">
      <c r="A26" s="2">
        <v>22</v>
      </c>
      <c r="B26" s="2"/>
      <c r="C26" s="2">
        <v>3</v>
      </c>
      <c r="D26" s="2"/>
      <c r="E26" s="2">
        <v>2</v>
      </c>
      <c r="F26" s="2"/>
      <c r="G26" s="2">
        <v>2</v>
      </c>
      <c r="H26" s="2"/>
      <c r="I26" s="2">
        <v>2</v>
      </c>
      <c r="J26" s="2"/>
      <c r="K26" s="2">
        <v>3</v>
      </c>
      <c r="L26" s="2"/>
      <c r="M26" s="2">
        <v>2</v>
      </c>
      <c r="N26" s="2"/>
      <c r="O26" s="6">
        <f t="shared" si="0"/>
        <v>2.3333333333333335</v>
      </c>
      <c r="P26" s="6">
        <f t="shared" si="1"/>
        <v>0</v>
      </c>
      <c r="Q26" s="12">
        <f>('Х-ЭР-1'!O26+'Х-ЭР-1'!W26+'Х-ЭР-2'!O26)/3</f>
        <v>2.2222222222222228</v>
      </c>
      <c r="R26" s="12">
        <f>('Х-ЭР-1'!P26+'Х-ЭР-1'!X26+'Х-ЭР-2'!P26)/3</f>
        <v>0</v>
      </c>
    </row>
    <row r="27" spans="1:18">
      <c r="A27" s="2">
        <v>23</v>
      </c>
      <c r="B27" s="2"/>
      <c r="C27" s="2">
        <v>3</v>
      </c>
      <c r="D27" s="2"/>
      <c r="E27" s="2">
        <v>2</v>
      </c>
      <c r="F27" s="2"/>
      <c r="G27" s="2">
        <v>3</v>
      </c>
      <c r="H27" s="2"/>
      <c r="I27" s="2">
        <v>2</v>
      </c>
      <c r="J27" s="2"/>
      <c r="K27" s="2">
        <v>3</v>
      </c>
      <c r="L27" s="2"/>
      <c r="M27" s="2">
        <v>3</v>
      </c>
      <c r="N27" s="2"/>
      <c r="O27" s="6">
        <f t="shared" si="0"/>
        <v>2.6666666666666665</v>
      </c>
      <c r="P27" s="6">
        <f t="shared" si="1"/>
        <v>0</v>
      </c>
      <c r="Q27" s="12">
        <f>('Х-ЭР-1'!O27+'Х-ЭР-1'!W27+'Х-ЭР-2'!O27)/3</f>
        <v>2.5555555555555554</v>
      </c>
      <c r="R27" s="12">
        <f>('Х-ЭР-1'!P27+'Х-ЭР-1'!X27+'Х-ЭР-2'!P27)/3</f>
        <v>0</v>
      </c>
    </row>
    <row r="28" spans="1:18">
      <c r="A28" s="2">
        <v>24</v>
      </c>
      <c r="B28" s="2"/>
      <c r="C28" s="2">
        <v>3</v>
      </c>
      <c r="D28" s="2"/>
      <c r="E28" s="2">
        <v>2</v>
      </c>
      <c r="F28" s="2"/>
      <c r="G28" s="2">
        <v>2</v>
      </c>
      <c r="H28" s="2"/>
      <c r="I28" s="2">
        <v>2</v>
      </c>
      <c r="J28" s="2"/>
      <c r="K28" s="2">
        <v>3</v>
      </c>
      <c r="L28" s="2"/>
      <c r="M28" s="2">
        <v>2</v>
      </c>
      <c r="N28" s="2"/>
      <c r="O28" s="6">
        <f t="shared" si="0"/>
        <v>2.3333333333333335</v>
      </c>
      <c r="P28" s="6">
        <f t="shared" si="1"/>
        <v>0</v>
      </c>
      <c r="Q28" s="12">
        <f>('Х-ЭР-1'!O28+'Х-ЭР-1'!W28+'Х-ЭР-2'!O28)/3</f>
        <v>2.2222222222222228</v>
      </c>
      <c r="R28" s="12">
        <f>('Х-ЭР-1'!P28+'Х-ЭР-1'!X28+'Х-ЭР-2'!P28)/3</f>
        <v>0</v>
      </c>
    </row>
    <row r="29" spans="1:18">
      <c r="A29" s="2">
        <v>25</v>
      </c>
      <c r="B29" s="2"/>
      <c r="C29" s="2">
        <v>3</v>
      </c>
      <c r="D29" s="2"/>
      <c r="E29" s="2">
        <v>2</v>
      </c>
      <c r="F29" s="2"/>
      <c r="G29" s="2">
        <v>3</v>
      </c>
      <c r="H29" s="2"/>
      <c r="I29" s="2">
        <v>2</v>
      </c>
      <c r="J29" s="2"/>
      <c r="K29" s="2">
        <v>3</v>
      </c>
      <c r="L29" s="2"/>
      <c r="M29" s="2">
        <v>2</v>
      </c>
      <c r="N29" s="2"/>
      <c r="O29" s="6">
        <f t="shared" si="0"/>
        <v>2.5</v>
      </c>
      <c r="P29" s="6">
        <f t="shared" si="1"/>
        <v>0</v>
      </c>
      <c r="Q29" s="12">
        <f>('Х-ЭР-1'!O29+'Х-ЭР-1'!W29+'Х-ЭР-2'!O29)/3</f>
        <v>2.3333333333333335</v>
      </c>
      <c r="R29" s="12">
        <f>('Х-ЭР-1'!P29+'Х-ЭР-1'!X29+'Х-ЭР-2'!P29)/3</f>
        <v>0</v>
      </c>
    </row>
    <row r="30" spans="1:18">
      <c r="A30" s="2">
        <v>26</v>
      </c>
      <c r="B30" s="2"/>
      <c r="C30" s="2">
        <v>2</v>
      </c>
      <c r="D30" s="2"/>
      <c r="E30" s="2">
        <v>2</v>
      </c>
      <c r="F30" s="2"/>
      <c r="G30" s="2">
        <v>2</v>
      </c>
      <c r="H30" s="2"/>
      <c r="I30" s="2">
        <v>2</v>
      </c>
      <c r="J30" s="2"/>
      <c r="K30" s="2">
        <v>2</v>
      </c>
      <c r="L30" s="2"/>
      <c r="M30" s="2">
        <v>2</v>
      </c>
      <c r="N30" s="2"/>
      <c r="O30" s="6">
        <f t="shared" si="0"/>
        <v>2</v>
      </c>
      <c r="P30" s="6">
        <f t="shared" si="1"/>
        <v>0</v>
      </c>
      <c r="Q30" s="12">
        <f>('Х-ЭР-1'!O30+'Х-ЭР-1'!W30+'Х-ЭР-2'!O30)/3</f>
        <v>2.1111111111111112</v>
      </c>
      <c r="R30" s="12">
        <f>('Х-ЭР-1'!P30+'Х-ЭР-1'!X30+'Х-ЭР-2'!P30)/3</f>
        <v>0</v>
      </c>
    </row>
    <row r="31" spans="1:18">
      <c r="A31" s="2">
        <v>27</v>
      </c>
      <c r="B31" s="2"/>
      <c r="C31" s="2">
        <v>3</v>
      </c>
      <c r="D31" s="2"/>
      <c r="E31" s="2">
        <v>2</v>
      </c>
      <c r="F31" s="2"/>
      <c r="G31" s="2">
        <v>2</v>
      </c>
      <c r="H31" s="2"/>
      <c r="I31" s="2">
        <v>2</v>
      </c>
      <c r="J31" s="2"/>
      <c r="K31" s="2">
        <v>3</v>
      </c>
      <c r="L31" s="2"/>
      <c r="M31" s="2">
        <v>2</v>
      </c>
      <c r="N31" s="2"/>
      <c r="O31" s="6">
        <f t="shared" si="0"/>
        <v>2.3333333333333335</v>
      </c>
      <c r="P31" s="6">
        <f t="shared" si="1"/>
        <v>0</v>
      </c>
      <c r="Q31" s="12">
        <f>('Х-ЭР-1'!O31+'Х-ЭР-1'!W31+'Х-ЭР-2'!O31)/3</f>
        <v>2.2222222222222228</v>
      </c>
      <c r="R31" s="12">
        <f>('Х-ЭР-1'!P31+'Х-ЭР-1'!X31+'Х-ЭР-2'!P31)/3</f>
        <v>0</v>
      </c>
    </row>
    <row r="32" spans="1:18">
      <c r="A32" s="2">
        <v>28</v>
      </c>
      <c r="B32" s="2"/>
      <c r="C32" s="2">
        <v>3</v>
      </c>
      <c r="D32" s="2"/>
      <c r="E32" s="2">
        <v>2</v>
      </c>
      <c r="F32" s="2"/>
      <c r="G32" s="2">
        <v>2</v>
      </c>
      <c r="H32" s="2"/>
      <c r="I32" s="2">
        <v>2</v>
      </c>
      <c r="J32" s="2"/>
      <c r="K32" s="2">
        <v>3</v>
      </c>
      <c r="L32" s="2"/>
      <c r="M32" s="2">
        <v>2</v>
      </c>
      <c r="N32" s="2"/>
      <c r="O32" s="6">
        <f t="shared" si="0"/>
        <v>2.3333333333333335</v>
      </c>
      <c r="P32" s="6">
        <f t="shared" si="1"/>
        <v>0</v>
      </c>
      <c r="Q32" s="12">
        <f>('Х-ЭР-1'!O32+'Х-ЭР-1'!W32+'Х-ЭР-2'!O32)/3</f>
        <v>2.2222222222222228</v>
      </c>
      <c r="R32" s="12">
        <f>('Х-ЭР-1'!P32+'Х-ЭР-1'!X32+'Х-ЭР-2'!P32)/3</f>
        <v>0</v>
      </c>
    </row>
    <row r="33" spans="1:18">
      <c r="A33" s="2">
        <v>29</v>
      </c>
      <c r="B33" s="2"/>
      <c r="C33" s="2">
        <v>3</v>
      </c>
      <c r="D33" s="2"/>
      <c r="E33" s="2">
        <v>2</v>
      </c>
      <c r="F33" s="2"/>
      <c r="G33" s="2">
        <v>2</v>
      </c>
      <c r="H33" s="2"/>
      <c r="I33" s="2">
        <v>2</v>
      </c>
      <c r="J33" s="2"/>
      <c r="K33" s="2">
        <v>3</v>
      </c>
      <c r="L33" s="2"/>
      <c r="M33" s="2">
        <v>2</v>
      </c>
      <c r="N33" s="2"/>
      <c r="O33" s="6">
        <f t="shared" ref="O33:O48" si="2">(C33+E33+G33+I33+K33+M33)/6</f>
        <v>2.3333333333333335</v>
      </c>
      <c r="P33" s="6">
        <f t="shared" ref="P33:P48" si="3">(D33+F33+H33+J33+L33+N33)/6</f>
        <v>0</v>
      </c>
      <c r="Q33" s="12">
        <f>('Х-ЭР-1'!O33+'Х-ЭР-1'!W33+'Х-ЭР-2'!O33)/3</f>
        <v>2.2222222222222228</v>
      </c>
      <c r="R33" s="12">
        <f>('Х-ЭР-1'!P33+'Х-ЭР-1'!X33+'Х-ЭР-2'!P33)/3</f>
        <v>0</v>
      </c>
    </row>
    <row r="34" spans="1:18">
      <c r="A34" s="2">
        <v>30</v>
      </c>
      <c r="B34" s="2"/>
      <c r="C34" s="2">
        <v>3</v>
      </c>
      <c r="D34" s="2"/>
      <c r="E34" s="2">
        <v>2</v>
      </c>
      <c r="F34" s="2"/>
      <c r="G34" s="2">
        <v>2</v>
      </c>
      <c r="H34" s="2"/>
      <c r="I34" s="2">
        <v>2</v>
      </c>
      <c r="J34" s="2"/>
      <c r="K34" s="2">
        <v>2</v>
      </c>
      <c r="L34" s="2"/>
      <c r="M34" s="2">
        <v>2</v>
      </c>
      <c r="N34" s="2"/>
      <c r="O34" s="6">
        <f t="shared" si="2"/>
        <v>2.1666666666666665</v>
      </c>
      <c r="P34" s="6">
        <f t="shared" si="3"/>
        <v>0</v>
      </c>
      <c r="Q34" s="12">
        <f>('Х-ЭР-1'!O34+'Х-ЭР-1'!W34+'Х-ЭР-2'!O34)/3</f>
        <v>2.1666666666666665</v>
      </c>
      <c r="R34" s="12">
        <f>('Х-ЭР-1'!P34+'Х-ЭР-1'!X34+'Х-ЭР-2'!P34)/3</f>
        <v>0</v>
      </c>
    </row>
    <row r="35" spans="1:18">
      <c r="A35" s="2">
        <v>31</v>
      </c>
      <c r="B35" s="2"/>
      <c r="C35" s="2">
        <v>3</v>
      </c>
      <c r="D35" s="2"/>
      <c r="E35" s="2">
        <v>2</v>
      </c>
      <c r="F35" s="2"/>
      <c r="G35" s="2">
        <v>2</v>
      </c>
      <c r="H35" s="2"/>
      <c r="I35" s="2">
        <v>2</v>
      </c>
      <c r="J35" s="2"/>
      <c r="K35" s="2">
        <v>3</v>
      </c>
      <c r="L35" s="2"/>
      <c r="M35" s="2">
        <v>2</v>
      </c>
      <c r="N35" s="2"/>
      <c r="O35" s="6">
        <f t="shared" si="2"/>
        <v>2.3333333333333335</v>
      </c>
      <c r="P35" s="6">
        <f t="shared" si="3"/>
        <v>0</v>
      </c>
      <c r="Q35" s="12">
        <f>('Х-ЭР-1'!O35+'Х-ЭР-1'!W35+'Х-ЭР-2'!O35)/3</f>
        <v>2.2222222222222228</v>
      </c>
      <c r="R35" s="12">
        <f>('Х-ЭР-1'!P35+'Х-ЭР-1'!X35+'Х-ЭР-2'!P35)/3</f>
        <v>0</v>
      </c>
    </row>
    <row r="36" spans="1:18">
      <c r="A36" s="2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f t="shared" si="2"/>
        <v>0</v>
      </c>
      <c r="P36" s="6">
        <f t="shared" si="3"/>
        <v>0</v>
      </c>
      <c r="Q36" s="12">
        <f>('Х-ЭР-1'!O36+'Х-ЭР-1'!W36+'Х-ЭР-2'!O36)/3</f>
        <v>0</v>
      </c>
      <c r="R36" s="12">
        <f>('Х-ЭР-1'!P36+'Х-ЭР-1'!X36+'Х-ЭР-2'!P36)/3</f>
        <v>0</v>
      </c>
    </row>
    <row r="37" spans="1:18">
      <c r="A37" s="2">
        <v>33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f t="shared" si="2"/>
        <v>0</v>
      </c>
      <c r="P37" s="6">
        <f t="shared" si="3"/>
        <v>0</v>
      </c>
      <c r="Q37" s="12">
        <f>('Х-ЭР-1'!O37+'Х-ЭР-1'!W37+'Х-ЭР-2'!O37)/3</f>
        <v>0</v>
      </c>
      <c r="R37" s="12">
        <f>('Х-ЭР-1'!P37+'Х-ЭР-1'!X37+'Х-ЭР-2'!P37)/3</f>
        <v>0</v>
      </c>
    </row>
    <row r="38" spans="1:18">
      <c r="A38" s="2">
        <v>34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6">
        <f t="shared" si="2"/>
        <v>0</v>
      </c>
      <c r="P38" s="6">
        <f t="shared" si="3"/>
        <v>0</v>
      </c>
      <c r="Q38" s="12">
        <f>('Х-ЭР-1'!O38+'Х-ЭР-1'!W38+'Х-ЭР-2'!O38)/3</f>
        <v>0</v>
      </c>
      <c r="R38" s="12">
        <f>('Х-ЭР-1'!P38+'Х-ЭР-1'!X38+'Х-ЭР-2'!P38)/3</f>
        <v>0</v>
      </c>
    </row>
    <row r="39" spans="1:18">
      <c r="A39" s="2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6">
        <f t="shared" si="2"/>
        <v>0</v>
      </c>
      <c r="P39" s="6">
        <f t="shared" si="3"/>
        <v>0</v>
      </c>
      <c r="Q39" s="12">
        <f>('Х-ЭР-1'!O39+'Х-ЭР-1'!W39+'Х-ЭР-2'!O39)/3</f>
        <v>0</v>
      </c>
      <c r="R39" s="12">
        <f>('Х-ЭР-1'!P39+'Х-ЭР-1'!X39+'Х-ЭР-2'!P39)/3</f>
        <v>0</v>
      </c>
    </row>
    <row r="40" spans="1:18">
      <c r="A40" s="2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f t="shared" si="2"/>
        <v>0</v>
      </c>
      <c r="P40" s="6">
        <f t="shared" si="3"/>
        <v>0</v>
      </c>
      <c r="Q40" s="12">
        <f>('Х-ЭР-1'!O40+'Х-ЭР-1'!W40+'Х-ЭР-2'!O40)/3</f>
        <v>0</v>
      </c>
      <c r="R40" s="12">
        <f>('Х-ЭР-1'!P40+'Х-ЭР-1'!X40+'Х-ЭР-2'!P40)/3</f>
        <v>0</v>
      </c>
    </row>
    <row r="41" spans="1:18" ht="15" customHeight="1">
      <c r="A41" s="25" t="s">
        <v>6</v>
      </c>
      <c r="B41" s="26"/>
      <c r="C41" s="2">
        <f t="shared" ref="C41:N41" si="4">COUNTIF(C5:C40,"3")</f>
        <v>24</v>
      </c>
      <c r="D41" s="2">
        <f t="shared" si="4"/>
        <v>0</v>
      </c>
      <c r="E41" s="2">
        <f t="shared" si="4"/>
        <v>0</v>
      </c>
      <c r="F41" s="2">
        <f t="shared" si="4"/>
        <v>0</v>
      </c>
      <c r="G41" s="2">
        <f t="shared" si="4"/>
        <v>5</v>
      </c>
      <c r="H41" s="2">
        <f t="shared" si="4"/>
        <v>0</v>
      </c>
      <c r="I41" s="2">
        <f t="shared" si="4"/>
        <v>0</v>
      </c>
      <c r="J41" s="2">
        <f t="shared" si="4"/>
        <v>0</v>
      </c>
      <c r="K41" s="2">
        <f t="shared" si="4"/>
        <v>24</v>
      </c>
      <c r="L41" s="2">
        <f t="shared" si="4"/>
        <v>0</v>
      </c>
      <c r="M41" s="2">
        <f t="shared" si="4"/>
        <v>1</v>
      </c>
      <c r="N41" s="2">
        <f t="shared" si="4"/>
        <v>0</v>
      </c>
      <c r="O41" s="6">
        <f t="shared" si="2"/>
        <v>9</v>
      </c>
      <c r="P41" s="6">
        <f t="shared" si="3"/>
        <v>0</v>
      </c>
      <c r="Q41" s="12">
        <f>('Х-ЭР-1'!O41+'Х-ЭР-1'!W41+'Х-ЭР-2'!O41)/3</f>
        <v>6.7777777777777786</v>
      </c>
      <c r="R41" s="12">
        <f>('Х-ЭР-1'!P41+'Х-ЭР-1'!X41+'Х-ЭР-2'!P41)/3</f>
        <v>0</v>
      </c>
    </row>
    <row r="42" spans="1:18">
      <c r="A42" s="27"/>
      <c r="B42" s="28"/>
      <c r="C42" s="17">
        <f t="shared" ref="C42:N42" si="5">(C41*100)/36</f>
        <v>66.666666666666671</v>
      </c>
      <c r="D42" s="17">
        <f t="shared" si="5"/>
        <v>0</v>
      </c>
      <c r="E42" s="17">
        <f t="shared" si="5"/>
        <v>0</v>
      </c>
      <c r="F42" s="17">
        <f t="shared" si="5"/>
        <v>0</v>
      </c>
      <c r="G42" s="17">
        <f t="shared" si="5"/>
        <v>13.888888888888889</v>
      </c>
      <c r="H42" s="17">
        <f t="shared" si="5"/>
        <v>0</v>
      </c>
      <c r="I42" s="17">
        <f t="shared" si="5"/>
        <v>0</v>
      </c>
      <c r="J42" s="17">
        <f t="shared" si="5"/>
        <v>0</v>
      </c>
      <c r="K42" s="17">
        <f t="shared" si="5"/>
        <v>66.666666666666671</v>
      </c>
      <c r="L42" s="17">
        <f t="shared" si="5"/>
        <v>0</v>
      </c>
      <c r="M42" s="17">
        <f t="shared" si="5"/>
        <v>2.7777777777777777</v>
      </c>
      <c r="N42" s="17">
        <f t="shared" si="5"/>
        <v>0</v>
      </c>
      <c r="O42" s="18">
        <f t="shared" si="2"/>
        <v>25</v>
      </c>
      <c r="P42" s="18">
        <f t="shared" si="3"/>
        <v>0</v>
      </c>
      <c r="Q42" s="19">
        <f>('Х-ЭР-1'!O42+'Х-ЭР-1'!W42+'Х-ЭР-2'!O42)/3</f>
        <v>18.827160493827162</v>
      </c>
      <c r="R42" s="19">
        <f>('Х-ЭР-1'!P42+'Х-ЭР-1'!X42+'Х-ЭР-2'!P42)/3</f>
        <v>0</v>
      </c>
    </row>
    <row r="43" spans="1:18" ht="15" customHeight="1">
      <c r="A43" s="25" t="s">
        <v>7</v>
      </c>
      <c r="B43" s="26"/>
      <c r="C43" s="2">
        <f t="shared" ref="C43:N43" si="6">COUNTIF(C5:C40,"2")</f>
        <v>7</v>
      </c>
      <c r="D43" s="2">
        <f t="shared" si="6"/>
        <v>0</v>
      </c>
      <c r="E43" s="2">
        <f t="shared" si="6"/>
        <v>31</v>
      </c>
      <c r="F43" s="2">
        <f t="shared" si="6"/>
        <v>0</v>
      </c>
      <c r="G43" s="2">
        <f t="shared" si="6"/>
        <v>26</v>
      </c>
      <c r="H43" s="2">
        <f t="shared" si="6"/>
        <v>0</v>
      </c>
      <c r="I43" s="2">
        <f t="shared" si="6"/>
        <v>31</v>
      </c>
      <c r="J43" s="2">
        <f t="shared" si="6"/>
        <v>0</v>
      </c>
      <c r="K43" s="2">
        <f t="shared" si="6"/>
        <v>7</v>
      </c>
      <c r="L43" s="2">
        <f t="shared" si="6"/>
        <v>0</v>
      </c>
      <c r="M43" s="2">
        <f t="shared" si="6"/>
        <v>30</v>
      </c>
      <c r="N43" s="2">
        <f t="shared" si="6"/>
        <v>0</v>
      </c>
      <c r="O43" s="6">
        <f t="shared" si="2"/>
        <v>22</v>
      </c>
      <c r="P43" s="6">
        <f t="shared" si="3"/>
        <v>0</v>
      </c>
      <c r="Q43" s="12">
        <f>('Х-ЭР-1'!O43+'Х-ЭР-1'!W43+'Х-ЭР-2'!O43)/3</f>
        <v>24.222222222222225</v>
      </c>
      <c r="R43" s="12">
        <f>('Х-ЭР-1'!P43+'Х-ЭР-1'!X43+'Х-ЭР-2'!P43)/3</f>
        <v>0</v>
      </c>
    </row>
    <row r="44" spans="1:18">
      <c r="A44" s="27"/>
      <c r="B44" s="28"/>
      <c r="C44" s="17">
        <f t="shared" ref="C44:N44" si="7">(C43*100)/36</f>
        <v>19.444444444444443</v>
      </c>
      <c r="D44" s="17">
        <f t="shared" si="7"/>
        <v>0</v>
      </c>
      <c r="E44" s="17">
        <f t="shared" si="7"/>
        <v>86.111111111111114</v>
      </c>
      <c r="F44" s="17">
        <f t="shared" si="7"/>
        <v>0</v>
      </c>
      <c r="G44" s="17">
        <f t="shared" si="7"/>
        <v>72.222222222222229</v>
      </c>
      <c r="H44" s="17">
        <f t="shared" si="7"/>
        <v>0</v>
      </c>
      <c r="I44" s="17">
        <f t="shared" si="7"/>
        <v>86.111111111111114</v>
      </c>
      <c r="J44" s="17">
        <f t="shared" si="7"/>
        <v>0</v>
      </c>
      <c r="K44" s="17">
        <f t="shared" si="7"/>
        <v>19.444444444444443</v>
      </c>
      <c r="L44" s="17">
        <f t="shared" si="7"/>
        <v>0</v>
      </c>
      <c r="M44" s="17">
        <f t="shared" si="7"/>
        <v>83.333333333333329</v>
      </c>
      <c r="N44" s="17">
        <f t="shared" si="7"/>
        <v>0</v>
      </c>
      <c r="O44" s="18">
        <f t="shared" si="2"/>
        <v>61.111111111111114</v>
      </c>
      <c r="P44" s="18">
        <f t="shared" si="3"/>
        <v>0</v>
      </c>
      <c r="Q44" s="19">
        <f>('Х-ЭР-1'!O44+'Х-ЭР-1'!W44+'Х-ЭР-2'!O44)/3</f>
        <v>67.283950617283963</v>
      </c>
      <c r="R44" s="19">
        <f>('Х-ЭР-1'!P44+'Х-ЭР-1'!X44+'Х-ЭР-2'!P44)/3</f>
        <v>0</v>
      </c>
    </row>
    <row r="45" spans="1:18" ht="15" customHeight="1">
      <c r="A45" s="25" t="s">
        <v>8</v>
      </c>
      <c r="B45" s="26"/>
      <c r="C45" s="2">
        <f t="shared" ref="C45:N45" si="8">COUNTIF(C5:C40,"1")</f>
        <v>0</v>
      </c>
      <c r="D45" s="2">
        <f t="shared" si="8"/>
        <v>0</v>
      </c>
      <c r="E45" s="2">
        <f t="shared" si="8"/>
        <v>0</v>
      </c>
      <c r="F45" s="2">
        <f t="shared" si="8"/>
        <v>0</v>
      </c>
      <c r="G45" s="2">
        <f t="shared" si="8"/>
        <v>0</v>
      </c>
      <c r="H45" s="2">
        <f t="shared" si="8"/>
        <v>0</v>
      </c>
      <c r="I45" s="2">
        <f t="shared" si="8"/>
        <v>0</v>
      </c>
      <c r="J45" s="2">
        <f t="shared" si="8"/>
        <v>0</v>
      </c>
      <c r="K45" s="2">
        <f t="shared" si="8"/>
        <v>0</v>
      </c>
      <c r="L45" s="2">
        <f t="shared" si="8"/>
        <v>0</v>
      </c>
      <c r="M45" s="2">
        <f t="shared" si="8"/>
        <v>0</v>
      </c>
      <c r="N45" s="2">
        <f t="shared" si="8"/>
        <v>0</v>
      </c>
      <c r="O45" s="6">
        <f t="shared" si="2"/>
        <v>0</v>
      </c>
      <c r="P45" s="6">
        <f t="shared" si="3"/>
        <v>0</v>
      </c>
      <c r="Q45" s="12">
        <f>('Х-ЭР-1'!O45+'Х-ЭР-1'!W45+'Х-ЭР-2'!O45)/3</f>
        <v>0</v>
      </c>
      <c r="R45" s="12">
        <f>('Х-ЭР-1'!P45+'Х-ЭР-1'!X45+'Х-ЭР-2'!P45)/3</f>
        <v>0</v>
      </c>
    </row>
    <row r="46" spans="1:18">
      <c r="A46" s="27"/>
      <c r="B46" s="28"/>
      <c r="C46" s="17">
        <f t="shared" ref="C46:N46" si="9">(C45*100)/36</f>
        <v>0</v>
      </c>
      <c r="D46" s="17">
        <f t="shared" si="9"/>
        <v>0</v>
      </c>
      <c r="E46" s="17">
        <f t="shared" si="9"/>
        <v>0</v>
      </c>
      <c r="F46" s="17">
        <f t="shared" si="9"/>
        <v>0</v>
      </c>
      <c r="G46" s="17">
        <f t="shared" si="9"/>
        <v>0</v>
      </c>
      <c r="H46" s="17">
        <f t="shared" si="9"/>
        <v>0</v>
      </c>
      <c r="I46" s="17">
        <f t="shared" si="9"/>
        <v>0</v>
      </c>
      <c r="J46" s="17">
        <f t="shared" si="9"/>
        <v>0</v>
      </c>
      <c r="K46" s="17">
        <f t="shared" si="9"/>
        <v>0</v>
      </c>
      <c r="L46" s="17">
        <f t="shared" si="9"/>
        <v>0</v>
      </c>
      <c r="M46" s="17">
        <f t="shared" si="9"/>
        <v>0</v>
      </c>
      <c r="N46" s="17">
        <f t="shared" si="9"/>
        <v>0</v>
      </c>
      <c r="O46" s="18">
        <f t="shared" si="2"/>
        <v>0</v>
      </c>
      <c r="P46" s="18">
        <f t="shared" si="3"/>
        <v>0</v>
      </c>
      <c r="Q46" s="19">
        <f>('Х-ЭР-1'!O46+'Х-ЭР-1'!W46+'Х-ЭР-2'!O46)/3</f>
        <v>0</v>
      </c>
      <c r="R46" s="19">
        <f>('Х-ЭР-1'!P46+'Х-ЭР-1'!X46+'Х-ЭР-2'!P46)/3</f>
        <v>0</v>
      </c>
    </row>
    <row r="47" spans="1:18" ht="15" customHeight="1">
      <c r="A47" s="25" t="s">
        <v>9</v>
      </c>
      <c r="B47" s="26"/>
      <c r="C47" s="3">
        <f t="shared" ref="C47:N47" si="10">C41+C43+C45</f>
        <v>31</v>
      </c>
      <c r="D47" s="3">
        <f t="shared" si="10"/>
        <v>0</v>
      </c>
      <c r="E47" s="3">
        <f t="shared" si="10"/>
        <v>31</v>
      </c>
      <c r="F47" s="3">
        <f t="shared" si="10"/>
        <v>0</v>
      </c>
      <c r="G47" s="3">
        <f t="shared" si="10"/>
        <v>31</v>
      </c>
      <c r="H47" s="3">
        <f t="shared" si="10"/>
        <v>0</v>
      </c>
      <c r="I47" s="3">
        <f t="shared" si="10"/>
        <v>31</v>
      </c>
      <c r="J47" s="3">
        <f t="shared" si="10"/>
        <v>0</v>
      </c>
      <c r="K47" s="3">
        <f t="shared" si="10"/>
        <v>31</v>
      </c>
      <c r="L47" s="3">
        <f t="shared" si="10"/>
        <v>0</v>
      </c>
      <c r="M47" s="3">
        <f t="shared" si="10"/>
        <v>31</v>
      </c>
      <c r="N47" s="3">
        <f t="shared" si="10"/>
        <v>0</v>
      </c>
      <c r="O47" s="6">
        <f t="shared" si="2"/>
        <v>31</v>
      </c>
      <c r="P47" s="6">
        <f t="shared" si="3"/>
        <v>0</v>
      </c>
      <c r="Q47" s="12">
        <f>('Х-ЭР-1'!O47+'Х-ЭР-1'!W47+'Х-ЭР-2'!O47)/3</f>
        <v>31</v>
      </c>
      <c r="R47" s="12">
        <f>('Х-ЭР-1'!P47+'Х-ЭР-1'!X47+'Х-ЭР-2'!P47)/3</f>
        <v>0</v>
      </c>
    </row>
    <row r="48" spans="1:18" ht="15" customHeight="1">
      <c r="A48" s="27"/>
      <c r="B48" s="28"/>
      <c r="C48" s="17">
        <f t="shared" ref="C48:N48" si="11">(C47*100)/36</f>
        <v>86.111111111111114</v>
      </c>
      <c r="D48" s="17">
        <f t="shared" si="11"/>
        <v>0</v>
      </c>
      <c r="E48" s="17">
        <f t="shared" si="11"/>
        <v>86.111111111111114</v>
      </c>
      <c r="F48" s="17">
        <f t="shared" si="11"/>
        <v>0</v>
      </c>
      <c r="G48" s="17">
        <f t="shared" si="11"/>
        <v>86.111111111111114</v>
      </c>
      <c r="H48" s="17">
        <f t="shared" si="11"/>
        <v>0</v>
      </c>
      <c r="I48" s="17">
        <f t="shared" si="11"/>
        <v>86.111111111111114</v>
      </c>
      <c r="J48" s="17">
        <f t="shared" si="11"/>
        <v>0</v>
      </c>
      <c r="K48" s="17">
        <f t="shared" si="11"/>
        <v>86.111111111111114</v>
      </c>
      <c r="L48" s="17">
        <f t="shared" si="11"/>
        <v>0</v>
      </c>
      <c r="M48" s="17">
        <f t="shared" si="11"/>
        <v>86.111111111111114</v>
      </c>
      <c r="N48" s="17">
        <f t="shared" si="11"/>
        <v>0</v>
      </c>
      <c r="O48" s="18">
        <f t="shared" si="2"/>
        <v>86.1111111111111</v>
      </c>
      <c r="P48" s="18">
        <f t="shared" si="3"/>
        <v>0</v>
      </c>
      <c r="Q48" s="19">
        <f>('Х-ЭР-1'!O48+'Х-ЭР-1'!W48+'Х-ЭР-2'!O48)/3</f>
        <v>86.1111111111111</v>
      </c>
      <c r="R48" s="19">
        <f>('Х-ЭР-1'!P48+'Х-ЭР-1'!X48+'Х-ЭР-2'!P48)/3</f>
        <v>0</v>
      </c>
    </row>
    <row r="49" spans="1:18" ht="36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Q49"/>
      <c r="R49"/>
    </row>
    <row r="50" spans="1:18">
      <c r="Q50"/>
      <c r="R50"/>
    </row>
    <row r="51" spans="1:18">
      <c r="Q51"/>
      <c r="R51"/>
    </row>
    <row r="52" spans="1:18">
      <c r="Q52"/>
      <c r="R52"/>
    </row>
    <row r="53" spans="1:18">
      <c r="Q53"/>
      <c r="R53"/>
    </row>
    <row r="54" spans="1:18">
      <c r="Q54"/>
      <c r="R54"/>
    </row>
    <row r="55" spans="1:18">
      <c r="Q55"/>
      <c r="R55"/>
    </row>
    <row r="56" spans="1:18">
      <c r="Q56"/>
      <c r="R56"/>
    </row>
    <row r="57" spans="1:18">
      <c r="Q57"/>
      <c r="R57"/>
    </row>
    <row r="58" spans="1:18">
      <c r="Q58"/>
      <c r="R58"/>
    </row>
    <row r="59" spans="1:18">
      <c r="Q59"/>
      <c r="R59"/>
    </row>
    <row r="60" spans="1:18">
      <c r="Q60"/>
      <c r="R60"/>
    </row>
    <row r="61" spans="1:18">
      <c r="Q61"/>
      <c r="R61"/>
    </row>
    <row r="62" spans="1:18">
      <c r="Q62"/>
      <c r="R62"/>
    </row>
    <row r="63" spans="1:18">
      <c r="Q63"/>
      <c r="R63"/>
    </row>
    <row r="64" spans="1:18">
      <c r="Q64"/>
      <c r="R64"/>
    </row>
    <row r="65" spans="17:18">
      <c r="Q65"/>
      <c r="R65"/>
    </row>
    <row r="66" spans="17:18">
      <c r="Q66"/>
      <c r="R66"/>
    </row>
    <row r="67" spans="17:18">
      <c r="Q67"/>
      <c r="R67"/>
    </row>
    <row r="68" spans="17:18">
      <c r="Q68"/>
      <c r="R68"/>
    </row>
    <row r="69" spans="17:18">
      <c r="Q69"/>
      <c r="R69"/>
    </row>
    <row r="70" spans="17:18">
      <c r="Q70"/>
      <c r="R70"/>
    </row>
    <row r="71" spans="17:18">
      <c r="Q71"/>
      <c r="R71"/>
    </row>
    <row r="72" spans="17:18">
      <c r="Q72"/>
      <c r="R72"/>
    </row>
    <row r="73" spans="17:18">
      <c r="Q73"/>
      <c r="R73"/>
    </row>
    <row r="74" spans="17:18">
      <c r="Q74"/>
      <c r="R74"/>
    </row>
    <row r="75" spans="17:18">
      <c r="Q75"/>
      <c r="R75"/>
    </row>
    <row r="76" spans="17:18">
      <c r="Q76"/>
      <c r="R76"/>
    </row>
    <row r="77" spans="17:18">
      <c r="Q77"/>
      <c r="R77"/>
    </row>
    <row r="78" spans="17:18">
      <c r="Q78"/>
      <c r="R78"/>
    </row>
    <row r="79" spans="17:18">
      <c r="Q79"/>
      <c r="R79"/>
    </row>
    <row r="80" spans="17:18">
      <c r="Q80"/>
      <c r="R80"/>
    </row>
    <row r="81" spans="17:18">
      <c r="Q81"/>
      <c r="R81"/>
    </row>
    <row r="82" spans="17:18">
      <c r="Q82"/>
      <c r="R82"/>
    </row>
    <row r="83" spans="17:18">
      <c r="Q83"/>
      <c r="R83"/>
    </row>
    <row r="84" spans="17:18">
      <c r="Q84"/>
      <c r="R84"/>
    </row>
    <row r="85" spans="17:18">
      <c r="Q85"/>
      <c r="R85"/>
    </row>
    <row r="86" spans="17:18">
      <c r="Q86"/>
      <c r="R86"/>
    </row>
    <row r="87" spans="17:18">
      <c r="Q87"/>
      <c r="R87"/>
    </row>
    <row r="88" spans="17:18">
      <c r="Q88"/>
      <c r="R88"/>
    </row>
    <row r="89" spans="17:18">
      <c r="Q89"/>
      <c r="R89"/>
    </row>
    <row r="90" spans="17:18">
      <c r="Q90"/>
      <c r="R90"/>
    </row>
    <row r="91" spans="17:18">
      <c r="Q91"/>
      <c r="R91"/>
    </row>
    <row r="92" spans="17:18">
      <c r="Q92"/>
      <c r="R92"/>
    </row>
    <row r="93" spans="17:18">
      <c r="Q93"/>
      <c r="R93"/>
    </row>
    <row r="94" spans="17:18">
      <c r="Q94"/>
      <c r="R94"/>
    </row>
    <row r="95" spans="17:18">
      <c r="Q95"/>
      <c r="R95"/>
    </row>
    <row r="96" spans="17:18">
      <c r="Q96"/>
      <c r="R96"/>
    </row>
    <row r="97" spans="17:18">
      <c r="Q97"/>
      <c r="R97"/>
    </row>
    <row r="98" spans="17:18">
      <c r="Q98"/>
      <c r="R98"/>
    </row>
    <row r="99" spans="17:18">
      <c r="Q99"/>
      <c r="R99"/>
    </row>
    <row r="100" spans="17:18">
      <c r="Q100"/>
      <c r="R100"/>
    </row>
    <row r="101" spans="17:18">
      <c r="Q101"/>
      <c r="R101"/>
    </row>
    <row r="102" spans="17:18">
      <c r="Q102"/>
      <c r="R102"/>
    </row>
    <row r="103" spans="17:18">
      <c r="Q103"/>
      <c r="R103"/>
    </row>
    <row r="104" spans="17:18">
      <c r="Q104"/>
      <c r="R104"/>
    </row>
    <row r="105" spans="17:18">
      <c r="Q105"/>
      <c r="R105"/>
    </row>
    <row r="106" spans="17:18">
      <c r="Q106"/>
      <c r="R106"/>
    </row>
    <row r="107" spans="17:18">
      <c r="Q107"/>
      <c r="R107"/>
    </row>
    <row r="108" spans="17:18">
      <c r="Q108"/>
      <c r="R108"/>
    </row>
    <row r="109" spans="17:18">
      <c r="Q109"/>
      <c r="R109"/>
    </row>
    <row r="110" spans="17:18">
      <c r="Q110"/>
      <c r="R110"/>
    </row>
    <row r="111" spans="17:18">
      <c r="Q111"/>
      <c r="R111"/>
    </row>
    <row r="112" spans="17:18">
      <c r="Q112"/>
      <c r="R112"/>
    </row>
    <row r="113" spans="17:18">
      <c r="Q113"/>
      <c r="R113"/>
    </row>
    <row r="114" spans="17:18">
      <c r="Q114"/>
      <c r="R114"/>
    </row>
    <row r="115" spans="17:18">
      <c r="Q115"/>
      <c r="R115"/>
    </row>
    <row r="116" spans="17:18">
      <c r="Q116"/>
      <c r="R116"/>
    </row>
    <row r="117" spans="17:18">
      <c r="Q117"/>
      <c r="R117"/>
    </row>
    <row r="118" spans="17:18">
      <c r="Q118"/>
      <c r="R118"/>
    </row>
    <row r="119" spans="17:18">
      <c r="Q119"/>
      <c r="R119"/>
    </row>
    <row r="120" spans="17:18">
      <c r="Q120"/>
      <c r="R120"/>
    </row>
    <row r="121" spans="17:18">
      <c r="Q121"/>
      <c r="R121"/>
    </row>
    <row r="122" spans="17:18">
      <c r="Q122"/>
      <c r="R122"/>
    </row>
    <row r="123" spans="17:18">
      <c r="Q123"/>
      <c r="R123"/>
    </row>
    <row r="124" spans="17:18">
      <c r="Q124"/>
      <c r="R124"/>
    </row>
    <row r="125" spans="17:18">
      <c r="Q125"/>
      <c r="R125"/>
    </row>
    <row r="126" spans="17:18">
      <c r="Q126"/>
      <c r="R126"/>
    </row>
    <row r="127" spans="17:18">
      <c r="Q127"/>
      <c r="R127"/>
    </row>
    <row r="128" spans="17:18">
      <c r="Q128"/>
      <c r="R128"/>
    </row>
    <row r="129" spans="17:18">
      <c r="Q129"/>
      <c r="R129"/>
    </row>
    <row r="130" spans="17:18">
      <c r="Q130"/>
      <c r="R130"/>
    </row>
    <row r="131" spans="17:18">
      <c r="Q131"/>
      <c r="R131"/>
    </row>
    <row r="132" spans="17:18">
      <c r="Q132"/>
      <c r="R132"/>
    </row>
    <row r="133" spans="17:18">
      <c r="Q133"/>
      <c r="R133"/>
    </row>
    <row r="134" spans="17:18">
      <c r="Q134"/>
      <c r="R134"/>
    </row>
    <row r="135" spans="17:18">
      <c r="Q135"/>
      <c r="R135"/>
    </row>
    <row r="136" spans="17:18">
      <c r="Q136"/>
      <c r="R136"/>
    </row>
    <row r="137" spans="17:18">
      <c r="Q137"/>
      <c r="R137"/>
    </row>
    <row r="138" spans="17:18">
      <c r="Q138"/>
      <c r="R138"/>
    </row>
    <row r="139" spans="17:18">
      <c r="Q139"/>
      <c r="R139"/>
    </row>
    <row r="140" spans="17:18">
      <c r="Q140"/>
      <c r="R140"/>
    </row>
    <row r="141" spans="17:18">
      <c r="Q141"/>
      <c r="R141"/>
    </row>
    <row r="142" spans="17:18">
      <c r="Q142"/>
      <c r="R142"/>
    </row>
    <row r="143" spans="17:18">
      <c r="Q143"/>
      <c r="R143"/>
    </row>
    <row r="144" spans="17:18">
      <c r="Q144"/>
      <c r="R144"/>
    </row>
    <row r="145" spans="17:18">
      <c r="Q145"/>
      <c r="R145"/>
    </row>
    <row r="146" spans="17:18">
      <c r="Q146"/>
      <c r="R146"/>
    </row>
    <row r="147" spans="17:18">
      <c r="Q147"/>
      <c r="R147"/>
    </row>
    <row r="148" spans="17:18">
      <c r="Q148"/>
      <c r="R148"/>
    </row>
    <row r="149" spans="17:18">
      <c r="Q149"/>
      <c r="R149"/>
    </row>
    <row r="150" spans="17:18">
      <c r="Q150"/>
      <c r="R150"/>
    </row>
    <row r="151" spans="17:18">
      <c r="Q151"/>
      <c r="R151"/>
    </row>
    <row r="152" spans="17:18">
      <c r="Q152"/>
      <c r="R152"/>
    </row>
    <row r="153" spans="17:18">
      <c r="Q153"/>
      <c r="R153"/>
    </row>
    <row r="154" spans="17:18">
      <c r="Q154"/>
      <c r="R154"/>
    </row>
    <row r="155" spans="17:18">
      <c r="Q155"/>
      <c r="R155"/>
    </row>
    <row r="156" spans="17:18">
      <c r="Q156"/>
      <c r="R156"/>
    </row>
    <row r="157" spans="17:18">
      <c r="Q157"/>
      <c r="R157"/>
    </row>
    <row r="158" spans="17:18">
      <c r="Q158"/>
      <c r="R158"/>
    </row>
    <row r="159" spans="17:18">
      <c r="Q159"/>
      <c r="R159"/>
    </row>
    <row r="160" spans="17:18">
      <c r="Q160"/>
      <c r="R160"/>
    </row>
    <row r="161" spans="17:18">
      <c r="Q161"/>
      <c r="R161"/>
    </row>
    <row r="162" spans="17:18">
      <c r="Q162"/>
      <c r="R162"/>
    </row>
    <row r="163" spans="17:18">
      <c r="Q163"/>
      <c r="R163"/>
    </row>
    <row r="164" spans="17:18">
      <c r="Q164"/>
      <c r="R164"/>
    </row>
    <row r="165" spans="17:18">
      <c r="Q165"/>
      <c r="R165"/>
    </row>
    <row r="166" spans="17:18">
      <c r="Q166"/>
      <c r="R166"/>
    </row>
    <row r="167" spans="17:18">
      <c r="Q167"/>
      <c r="R167"/>
    </row>
    <row r="168" spans="17:18">
      <c r="Q168"/>
      <c r="R168"/>
    </row>
    <row r="169" spans="17:18">
      <c r="Q169"/>
      <c r="R169"/>
    </row>
    <row r="170" spans="17:18">
      <c r="Q170"/>
      <c r="R170"/>
    </row>
    <row r="171" spans="17:18">
      <c r="Q171"/>
      <c r="R171"/>
    </row>
    <row r="172" spans="17:18">
      <c r="Q172"/>
      <c r="R172"/>
    </row>
    <row r="173" spans="17:18">
      <c r="Q173"/>
      <c r="R173"/>
    </row>
    <row r="174" spans="17:18">
      <c r="Q174"/>
      <c r="R174"/>
    </row>
    <row r="175" spans="17:18">
      <c r="Q175"/>
      <c r="R175"/>
    </row>
    <row r="176" spans="17:18">
      <c r="Q176"/>
      <c r="R176"/>
    </row>
    <row r="177" spans="17:18">
      <c r="Q177"/>
      <c r="R177"/>
    </row>
    <row r="178" spans="17:18">
      <c r="Q178"/>
      <c r="R178"/>
    </row>
    <row r="179" spans="17:18">
      <c r="Q179"/>
      <c r="R179"/>
    </row>
    <row r="180" spans="17:18">
      <c r="Q180"/>
      <c r="R180"/>
    </row>
    <row r="181" spans="17:18">
      <c r="Q181"/>
      <c r="R181"/>
    </row>
    <row r="182" spans="17:18">
      <c r="Q182"/>
      <c r="R182"/>
    </row>
    <row r="183" spans="17:18">
      <c r="Q183"/>
      <c r="R183"/>
    </row>
    <row r="184" spans="17:18">
      <c r="Q184"/>
      <c r="R184"/>
    </row>
    <row r="185" spans="17:18">
      <c r="Q185"/>
      <c r="R185"/>
    </row>
    <row r="186" spans="17:18">
      <c r="Q186"/>
      <c r="R186"/>
    </row>
    <row r="187" spans="17:18">
      <c r="Q187"/>
      <c r="R187"/>
    </row>
    <row r="188" spans="17:18">
      <c r="Q188"/>
      <c r="R188"/>
    </row>
    <row r="189" spans="17:18">
      <c r="Q189"/>
      <c r="R189"/>
    </row>
    <row r="190" spans="17:18">
      <c r="Q190"/>
      <c r="R190"/>
    </row>
    <row r="191" spans="17:18">
      <c r="Q191"/>
      <c r="R191"/>
    </row>
    <row r="192" spans="17:18">
      <c r="Q192"/>
      <c r="R192"/>
    </row>
    <row r="193" spans="17:18">
      <c r="Q193"/>
      <c r="R193"/>
    </row>
    <row r="194" spans="17:18">
      <c r="Q194"/>
      <c r="R194"/>
    </row>
    <row r="195" spans="17:18">
      <c r="Q195"/>
      <c r="R195"/>
    </row>
    <row r="196" spans="17:18">
      <c r="Q196"/>
      <c r="R196"/>
    </row>
    <row r="197" spans="17:18">
      <c r="Q197"/>
      <c r="R197"/>
    </row>
    <row r="198" spans="17:18">
      <c r="Q198"/>
      <c r="R198"/>
    </row>
    <row r="199" spans="17:18">
      <c r="Q199"/>
      <c r="R199"/>
    </row>
    <row r="200" spans="17:18">
      <c r="Q200"/>
      <c r="R200"/>
    </row>
    <row r="201" spans="17:18">
      <c r="Q201"/>
      <c r="R201"/>
    </row>
    <row r="202" spans="17:18">
      <c r="Q202"/>
      <c r="R202"/>
    </row>
    <row r="203" spans="17:18">
      <c r="Q203"/>
      <c r="R203"/>
    </row>
    <row r="204" spans="17:18">
      <c r="Q204"/>
      <c r="R204"/>
    </row>
    <row r="205" spans="17:18">
      <c r="Q205"/>
      <c r="R205"/>
    </row>
    <row r="206" spans="17:18">
      <c r="Q206"/>
      <c r="R206"/>
    </row>
    <row r="207" spans="17:18">
      <c r="Q207"/>
      <c r="R207"/>
    </row>
    <row r="208" spans="17:18">
      <c r="Q208"/>
      <c r="R208"/>
    </row>
    <row r="209" spans="17:18">
      <c r="Q209"/>
      <c r="R209"/>
    </row>
    <row r="210" spans="17:18">
      <c r="Q210"/>
      <c r="R210"/>
    </row>
    <row r="211" spans="17:18">
      <c r="Q211"/>
      <c r="R211"/>
    </row>
    <row r="212" spans="17:18">
      <c r="Q212"/>
      <c r="R212"/>
    </row>
    <row r="213" spans="17:18">
      <c r="Q213"/>
      <c r="R213"/>
    </row>
    <row r="214" spans="17:18">
      <c r="Q214"/>
      <c r="R214"/>
    </row>
    <row r="215" spans="17:18">
      <c r="Q215"/>
      <c r="R215"/>
    </row>
    <row r="216" spans="17:18">
      <c r="Q216"/>
      <c r="R216"/>
    </row>
    <row r="217" spans="17:18">
      <c r="Q217"/>
      <c r="R217"/>
    </row>
    <row r="218" spans="17:18">
      <c r="Q218"/>
      <c r="R218"/>
    </row>
    <row r="219" spans="17:18">
      <c r="Q219"/>
      <c r="R219"/>
    </row>
    <row r="220" spans="17:18">
      <c r="Q220"/>
      <c r="R220"/>
    </row>
    <row r="221" spans="17:18">
      <c r="Q221"/>
      <c r="R221"/>
    </row>
    <row r="222" spans="17:18">
      <c r="Q222"/>
      <c r="R222"/>
    </row>
    <row r="223" spans="17:18">
      <c r="Q223"/>
      <c r="R223"/>
    </row>
    <row r="224" spans="17:18">
      <c r="Q224"/>
      <c r="R224"/>
    </row>
    <row r="225" spans="17:18">
      <c r="Q225"/>
      <c r="R225"/>
    </row>
    <row r="226" spans="17:18">
      <c r="Q226"/>
      <c r="R226"/>
    </row>
    <row r="227" spans="17:18">
      <c r="Q227"/>
      <c r="R227"/>
    </row>
    <row r="228" spans="17:18">
      <c r="Q228"/>
      <c r="R228"/>
    </row>
    <row r="229" spans="17:18">
      <c r="Q229"/>
      <c r="R229"/>
    </row>
    <row r="230" spans="17:18">
      <c r="Q230"/>
      <c r="R230"/>
    </row>
    <row r="231" spans="17:18">
      <c r="Q231"/>
      <c r="R231"/>
    </row>
    <row r="232" spans="17:18">
      <c r="Q232"/>
      <c r="R232"/>
    </row>
    <row r="233" spans="17:18">
      <c r="Q233"/>
      <c r="R233"/>
    </row>
    <row r="234" spans="17:18">
      <c r="Q234"/>
      <c r="R234"/>
    </row>
    <row r="235" spans="17:18">
      <c r="Q235"/>
      <c r="R235"/>
    </row>
    <row r="236" spans="17:18">
      <c r="Q236"/>
      <c r="R236"/>
    </row>
    <row r="237" spans="17:18">
      <c r="Q237"/>
      <c r="R237"/>
    </row>
    <row r="238" spans="17:18">
      <c r="Q238"/>
      <c r="R238"/>
    </row>
    <row r="239" spans="17:18">
      <c r="Q239"/>
      <c r="R239"/>
    </row>
    <row r="240" spans="17:18">
      <c r="Q240"/>
      <c r="R240"/>
    </row>
    <row r="241" spans="17:18">
      <c r="Q241"/>
      <c r="R241"/>
    </row>
    <row r="242" spans="17:18">
      <c r="Q242"/>
      <c r="R242"/>
    </row>
    <row r="243" spans="17:18">
      <c r="Q243"/>
      <c r="R243"/>
    </row>
    <row r="244" spans="17:18">
      <c r="Q244"/>
      <c r="R244"/>
    </row>
    <row r="245" spans="17:18">
      <c r="Q245"/>
      <c r="R245"/>
    </row>
    <row r="246" spans="17:18">
      <c r="Q246"/>
      <c r="R246"/>
    </row>
    <row r="247" spans="17:18">
      <c r="Q247"/>
      <c r="R247"/>
    </row>
    <row r="248" spans="17:18">
      <c r="Q248"/>
      <c r="R248"/>
    </row>
    <row r="249" spans="17:18">
      <c r="Q249"/>
      <c r="R249"/>
    </row>
    <row r="250" spans="17:18">
      <c r="Q250"/>
      <c r="R250"/>
    </row>
    <row r="251" spans="17:18">
      <c r="Q251"/>
      <c r="R251"/>
    </row>
    <row r="252" spans="17:18">
      <c r="Q252"/>
      <c r="R252"/>
    </row>
    <row r="253" spans="17:18">
      <c r="Q253"/>
      <c r="R253"/>
    </row>
    <row r="254" spans="17:18">
      <c r="Q254"/>
      <c r="R254"/>
    </row>
    <row r="255" spans="17:18">
      <c r="Q255"/>
      <c r="R255"/>
    </row>
    <row r="256" spans="17:18">
      <c r="Q256"/>
      <c r="R256"/>
    </row>
    <row r="257" spans="17:18">
      <c r="Q257"/>
      <c r="R257"/>
    </row>
    <row r="258" spans="17:18">
      <c r="Q258"/>
      <c r="R258"/>
    </row>
    <row r="259" spans="17:18">
      <c r="Q259"/>
      <c r="R259"/>
    </row>
    <row r="260" spans="17:18">
      <c r="Q260"/>
      <c r="R260"/>
    </row>
    <row r="261" spans="17:18">
      <c r="Q261"/>
      <c r="R261"/>
    </row>
    <row r="262" spans="17:18">
      <c r="Q262"/>
      <c r="R262"/>
    </row>
    <row r="263" spans="17:18">
      <c r="Q263"/>
      <c r="R263"/>
    </row>
    <row r="264" spans="17:18">
      <c r="Q264"/>
      <c r="R264"/>
    </row>
    <row r="265" spans="17:18">
      <c r="Q265"/>
      <c r="R265"/>
    </row>
    <row r="266" spans="17:18">
      <c r="Q266"/>
      <c r="R266"/>
    </row>
    <row r="267" spans="17:18">
      <c r="Q267"/>
      <c r="R267"/>
    </row>
    <row r="268" spans="17:18">
      <c r="Q268"/>
      <c r="R268"/>
    </row>
    <row r="269" spans="17:18">
      <c r="Q269"/>
      <c r="R269"/>
    </row>
    <row r="270" spans="17:18">
      <c r="Q270"/>
      <c r="R270"/>
    </row>
    <row r="271" spans="17:18">
      <c r="Q271"/>
      <c r="R271"/>
    </row>
    <row r="272" spans="17:18">
      <c r="Q272"/>
      <c r="R272"/>
    </row>
    <row r="273" spans="17:18">
      <c r="Q273"/>
      <c r="R273"/>
    </row>
    <row r="274" spans="17:18">
      <c r="Q274"/>
      <c r="R274"/>
    </row>
    <row r="275" spans="17:18">
      <c r="Q275"/>
      <c r="R275"/>
    </row>
    <row r="276" spans="17:18">
      <c r="Q276"/>
      <c r="R276"/>
    </row>
    <row r="277" spans="17:18">
      <c r="Q277"/>
      <c r="R277"/>
    </row>
    <row r="278" spans="17:18">
      <c r="Q278"/>
      <c r="R278"/>
    </row>
    <row r="279" spans="17:18">
      <c r="Q279"/>
      <c r="R279"/>
    </row>
    <row r="280" spans="17:18">
      <c r="Q280"/>
      <c r="R280"/>
    </row>
    <row r="281" spans="17:18">
      <c r="Q281"/>
      <c r="R281"/>
    </row>
    <row r="282" spans="17:18">
      <c r="Q282"/>
      <c r="R282"/>
    </row>
    <row r="283" spans="17:18">
      <c r="Q283"/>
      <c r="R283"/>
    </row>
    <row r="284" spans="17:18">
      <c r="Q284"/>
      <c r="R284"/>
    </row>
    <row r="285" spans="17:18">
      <c r="Q285"/>
      <c r="R285"/>
    </row>
    <row r="286" spans="17:18">
      <c r="Q286"/>
      <c r="R286"/>
    </row>
    <row r="287" spans="17:18">
      <c r="Q287"/>
      <c r="R287"/>
    </row>
    <row r="288" spans="17:18">
      <c r="Q288"/>
      <c r="R288"/>
    </row>
    <row r="289" spans="17:18">
      <c r="Q289"/>
      <c r="R289"/>
    </row>
    <row r="290" spans="17:18">
      <c r="Q290"/>
      <c r="R290"/>
    </row>
    <row r="291" spans="17:18">
      <c r="Q291"/>
      <c r="R291"/>
    </row>
    <row r="292" spans="17:18">
      <c r="Q292"/>
      <c r="R292"/>
    </row>
    <row r="293" spans="17:18">
      <c r="Q293"/>
      <c r="R293"/>
    </row>
    <row r="294" spans="17:18">
      <c r="Q294"/>
      <c r="R294"/>
    </row>
    <row r="295" spans="17:18">
      <c r="Q295"/>
      <c r="R295"/>
    </row>
    <row r="296" spans="17:18">
      <c r="Q296"/>
      <c r="R296"/>
    </row>
    <row r="297" spans="17:18">
      <c r="Q297"/>
      <c r="R297"/>
    </row>
    <row r="298" spans="17:18">
      <c r="Q298"/>
      <c r="R298"/>
    </row>
    <row r="299" spans="17:18">
      <c r="Q299"/>
      <c r="R299"/>
    </row>
    <row r="300" spans="17:18">
      <c r="Q300"/>
      <c r="R300"/>
    </row>
    <row r="301" spans="17:18">
      <c r="Q301"/>
      <c r="R301"/>
    </row>
    <row r="302" spans="17:18">
      <c r="Q302"/>
      <c r="R302"/>
    </row>
    <row r="303" spans="17:18">
      <c r="Q303"/>
      <c r="R303"/>
    </row>
    <row r="304" spans="17:18">
      <c r="Q304"/>
      <c r="R304"/>
    </row>
    <row r="305" spans="17:18">
      <c r="Q305"/>
      <c r="R305"/>
    </row>
    <row r="306" spans="17:18">
      <c r="Q306"/>
      <c r="R306"/>
    </row>
    <row r="307" spans="17:18">
      <c r="Q307"/>
      <c r="R307"/>
    </row>
    <row r="308" spans="17:18">
      <c r="Q308"/>
      <c r="R308"/>
    </row>
    <row r="309" spans="17:18">
      <c r="Q309"/>
      <c r="R309"/>
    </row>
    <row r="310" spans="17:18">
      <c r="Q310"/>
      <c r="R310"/>
    </row>
    <row r="311" spans="17:18">
      <c r="Q311"/>
      <c r="R311"/>
    </row>
    <row r="312" spans="17:18">
      <c r="Q312"/>
      <c r="R312"/>
    </row>
    <row r="313" spans="17:18">
      <c r="Q313"/>
      <c r="R313"/>
    </row>
    <row r="314" spans="17:18">
      <c r="Q314"/>
      <c r="R314"/>
    </row>
    <row r="315" spans="17:18">
      <c r="Q315"/>
      <c r="R315"/>
    </row>
    <row r="316" spans="17:18">
      <c r="Q316"/>
      <c r="R316"/>
    </row>
    <row r="317" spans="17:18">
      <c r="Q317"/>
      <c r="R317"/>
    </row>
    <row r="318" spans="17:18">
      <c r="Q318"/>
      <c r="R318"/>
    </row>
    <row r="319" spans="17:18">
      <c r="Q319"/>
      <c r="R319"/>
    </row>
    <row r="320" spans="17:18">
      <c r="Q320"/>
      <c r="R320"/>
    </row>
    <row r="321" spans="17:18">
      <c r="Q321"/>
      <c r="R321"/>
    </row>
    <row r="322" spans="17:18">
      <c r="Q322"/>
      <c r="R322"/>
    </row>
    <row r="323" spans="17:18">
      <c r="Q323"/>
      <c r="R323"/>
    </row>
    <row r="324" spans="17:18">
      <c r="Q324"/>
      <c r="R324"/>
    </row>
    <row r="325" spans="17:18">
      <c r="Q325"/>
      <c r="R325"/>
    </row>
    <row r="326" spans="17:18">
      <c r="Q326"/>
      <c r="R326"/>
    </row>
    <row r="327" spans="17:18">
      <c r="Q327"/>
      <c r="R327"/>
    </row>
    <row r="328" spans="17:18">
      <c r="Q328"/>
      <c r="R328"/>
    </row>
    <row r="329" spans="17:18">
      <c r="Q329"/>
      <c r="R329"/>
    </row>
    <row r="330" spans="17:18">
      <c r="Q330"/>
      <c r="R330"/>
    </row>
    <row r="331" spans="17:18">
      <c r="Q331"/>
      <c r="R331"/>
    </row>
    <row r="332" spans="17:18">
      <c r="Q332"/>
      <c r="R332"/>
    </row>
    <row r="333" spans="17:18">
      <c r="Q333"/>
      <c r="R333"/>
    </row>
    <row r="334" spans="17:18">
      <c r="Q334"/>
      <c r="R334"/>
    </row>
    <row r="335" spans="17:18">
      <c r="Q335"/>
      <c r="R335"/>
    </row>
    <row r="336" spans="17:18">
      <c r="Q336"/>
      <c r="R336"/>
    </row>
    <row r="337" spans="17:18">
      <c r="Q337"/>
      <c r="R337"/>
    </row>
    <row r="338" spans="17:18">
      <c r="Q338"/>
      <c r="R338"/>
    </row>
    <row r="339" spans="17:18">
      <c r="Q339"/>
      <c r="R339"/>
    </row>
    <row r="340" spans="17:18">
      <c r="Q340"/>
      <c r="R340"/>
    </row>
    <row r="341" spans="17:18">
      <c r="Q341"/>
      <c r="R341"/>
    </row>
    <row r="342" spans="17:18">
      <c r="Q342"/>
      <c r="R342"/>
    </row>
    <row r="343" spans="17:18">
      <c r="Q343"/>
      <c r="R343"/>
    </row>
    <row r="344" spans="17:18">
      <c r="Q344"/>
      <c r="R344"/>
    </row>
    <row r="345" spans="17:18">
      <c r="Q345"/>
      <c r="R345"/>
    </row>
    <row r="346" spans="17:18">
      <c r="Q346"/>
      <c r="R346"/>
    </row>
    <row r="347" spans="17:18">
      <c r="Q347"/>
      <c r="R347"/>
    </row>
    <row r="348" spans="17:18">
      <c r="Q348"/>
      <c r="R348"/>
    </row>
    <row r="349" spans="17:18">
      <c r="Q349"/>
      <c r="R349"/>
    </row>
    <row r="350" spans="17:18">
      <c r="Q350"/>
      <c r="R350"/>
    </row>
    <row r="351" spans="17:18">
      <c r="Q351"/>
      <c r="R351"/>
    </row>
    <row r="352" spans="17:18">
      <c r="Q352"/>
      <c r="R352"/>
    </row>
    <row r="353" spans="17:18">
      <c r="Q353"/>
      <c r="R353"/>
    </row>
    <row r="354" spans="17:18">
      <c r="Q354"/>
      <c r="R354"/>
    </row>
    <row r="355" spans="17:18">
      <c r="Q355"/>
      <c r="R355"/>
    </row>
    <row r="356" spans="17:18">
      <c r="Q356"/>
      <c r="R356"/>
    </row>
    <row r="357" spans="17:18">
      <c r="Q357"/>
      <c r="R357"/>
    </row>
    <row r="358" spans="17:18">
      <c r="Q358"/>
      <c r="R358"/>
    </row>
    <row r="359" spans="17:18">
      <c r="Q359"/>
      <c r="R359"/>
    </row>
    <row r="360" spans="17:18">
      <c r="Q360"/>
      <c r="R360"/>
    </row>
    <row r="361" spans="17:18">
      <c r="Q361"/>
      <c r="R361"/>
    </row>
    <row r="362" spans="17:18">
      <c r="Q362"/>
      <c r="R362"/>
    </row>
    <row r="363" spans="17:18">
      <c r="Q363"/>
      <c r="R363"/>
    </row>
    <row r="364" spans="17:18">
      <c r="Q364"/>
      <c r="R364"/>
    </row>
    <row r="365" spans="17:18">
      <c r="Q365"/>
      <c r="R365"/>
    </row>
    <row r="366" spans="17:18">
      <c r="Q366"/>
      <c r="R366"/>
    </row>
    <row r="367" spans="17:18">
      <c r="Q367"/>
      <c r="R367"/>
    </row>
    <row r="368" spans="17:18">
      <c r="Q368"/>
      <c r="R368"/>
    </row>
    <row r="369" spans="17:18">
      <c r="Q369"/>
      <c r="R369"/>
    </row>
    <row r="370" spans="17:18">
      <c r="Q370"/>
      <c r="R370"/>
    </row>
    <row r="371" spans="17:18">
      <c r="Q371"/>
      <c r="R371"/>
    </row>
    <row r="372" spans="17:18">
      <c r="Q372"/>
      <c r="R372"/>
    </row>
    <row r="373" spans="17:18">
      <c r="Q373"/>
      <c r="R373"/>
    </row>
    <row r="374" spans="17:18">
      <c r="Q374"/>
      <c r="R374"/>
    </row>
    <row r="375" spans="17:18">
      <c r="Q375"/>
      <c r="R375"/>
    </row>
    <row r="376" spans="17:18">
      <c r="Q376"/>
      <c r="R376"/>
    </row>
    <row r="377" spans="17:18">
      <c r="Q377"/>
      <c r="R377"/>
    </row>
    <row r="378" spans="17:18">
      <c r="Q378"/>
      <c r="R378"/>
    </row>
    <row r="379" spans="17:18">
      <c r="Q379"/>
      <c r="R379"/>
    </row>
    <row r="380" spans="17:18">
      <c r="Q380"/>
      <c r="R380"/>
    </row>
    <row r="381" spans="17:18">
      <c r="Q381"/>
      <c r="R381"/>
    </row>
    <row r="382" spans="17:18">
      <c r="Q382"/>
      <c r="R382"/>
    </row>
    <row r="383" spans="17:18">
      <c r="Q383"/>
      <c r="R383"/>
    </row>
    <row r="384" spans="17:18">
      <c r="Q384"/>
      <c r="R384"/>
    </row>
    <row r="385" spans="17:18">
      <c r="Q385"/>
      <c r="R385"/>
    </row>
    <row r="386" spans="17:18">
      <c r="Q386"/>
      <c r="R386"/>
    </row>
    <row r="387" spans="17:18">
      <c r="Q387"/>
      <c r="R387"/>
    </row>
    <row r="388" spans="17:18">
      <c r="Q388"/>
      <c r="R388"/>
    </row>
    <row r="389" spans="17:18">
      <c r="Q389"/>
      <c r="R389"/>
    </row>
    <row r="390" spans="17:18">
      <c r="Q390"/>
      <c r="R390"/>
    </row>
    <row r="391" spans="17:18">
      <c r="Q391"/>
      <c r="R391"/>
    </row>
    <row r="392" spans="17:18">
      <c r="Q392"/>
      <c r="R392"/>
    </row>
    <row r="393" spans="17:18">
      <c r="Q393"/>
      <c r="R393"/>
    </row>
    <row r="394" spans="17:18">
      <c r="Q394"/>
      <c r="R394"/>
    </row>
    <row r="395" spans="17:18">
      <c r="Q395"/>
      <c r="R395"/>
    </row>
    <row r="396" spans="17:18">
      <c r="Q396"/>
      <c r="R396"/>
    </row>
    <row r="397" spans="17:18">
      <c r="Q397"/>
      <c r="R397"/>
    </row>
    <row r="398" spans="17:18">
      <c r="Q398"/>
      <c r="R398"/>
    </row>
    <row r="399" spans="17:18">
      <c r="Q399"/>
      <c r="R399"/>
    </row>
    <row r="400" spans="17:18">
      <c r="Q400"/>
      <c r="R400"/>
    </row>
    <row r="401" spans="17:18">
      <c r="Q401"/>
      <c r="R401"/>
    </row>
    <row r="402" spans="17:18">
      <c r="Q402"/>
      <c r="R402"/>
    </row>
    <row r="403" spans="17:18">
      <c r="Q403"/>
      <c r="R403"/>
    </row>
    <row r="404" spans="17:18">
      <c r="Q404"/>
      <c r="R404"/>
    </row>
    <row r="405" spans="17:18">
      <c r="Q405"/>
      <c r="R405"/>
    </row>
    <row r="406" spans="17:18">
      <c r="Q406"/>
      <c r="R406"/>
    </row>
    <row r="407" spans="17:18">
      <c r="Q407"/>
      <c r="R407"/>
    </row>
    <row r="408" spans="17:18">
      <c r="Q408"/>
      <c r="R408"/>
    </row>
    <row r="409" spans="17:18">
      <c r="Q409"/>
      <c r="R409"/>
    </row>
    <row r="410" spans="17:18">
      <c r="Q410"/>
      <c r="R410"/>
    </row>
    <row r="411" spans="17:18">
      <c r="Q411"/>
      <c r="R411"/>
    </row>
  </sheetData>
  <mergeCells count="16">
    <mergeCell ref="M3:N3"/>
    <mergeCell ref="A47:B48"/>
    <mergeCell ref="Q2:R3"/>
    <mergeCell ref="A1:R1"/>
    <mergeCell ref="O3:P3"/>
    <mergeCell ref="A41:B42"/>
    <mergeCell ref="A43:B44"/>
    <mergeCell ref="A45:B46"/>
    <mergeCell ref="A2:A4"/>
    <mergeCell ref="B2:B4"/>
    <mergeCell ref="C2:P2"/>
    <mergeCell ref="C3:D3"/>
    <mergeCell ref="E3:F3"/>
    <mergeCell ref="G3:H3"/>
    <mergeCell ref="I3:J3"/>
    <mergeCell ref="K3:L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1:AB168"/>
  <sheetViews>
    <sheetView view="pageBreakPreview" zoomScale="80" zoomScaleSheetLayoutView="80" workbookViewId="0">
      <selection activeCell="B5" sqref="B5:B35"/>
    </sheetView>
  </sheetViews>
  <sheetFormatPr defaultRowHeight="15"/>
  <cols>
    <col min="1" max="1" width="4.7109375" customWidth="1"/>
    <col min="2" max="2" width="24.140625" customWidth="1"/>
    <col min="27" max="28" width="9.140625" style="8"/>
  </cols>
  <sheetData>
    <row r="1" spans="1:28" ht="18.7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5"/>
    </row>
    <row r="2" spans="1:28" ht="16.5" customHeight="1">
      <c r="A2" s="29" t="s">
        <v>10</v>
      </c>
      <c r="B2" s="29" t="s">
        <v>1</v>
      </c>
      <c r="C2" s="32" t="s">
        <v>24</v>
      </c>
      <c r="D2" s="33"/>
      <c r="E2" s="33"/>
      <c r="F2" s="33"/>
      <c r="G2" s="33"/>
      <c r="H2" s="33"/>
      <c r="I2" s="33"/>
      <c r="J2" s="34"/>
      <c r="K2" s="32" t="s">
        <v>12</v>
      </c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4"/>
      <c r="AA2" s="36" t="s">
        <v>13</v>
      </c>
      <c r="AB2" s="37"/>
    </row>
    <row r="3" spans="1:28" ht="45.75" customHeight="1">
      <c r="A3" s="29"/>
      <c r="B3" s="29"/>
      <c r="C3" s="40">
        <v>1</v>
      </c>
      <c r="D3" s="41"/>
      <c r="E3" s="40">
        <v>2</v>
      </c>
      <c r="F3" s="41"/>
      <c r="G3" s="40">
        <v>3</v>
      </c>
      <c r="H3" s="41"/>
      <c r="I3" s="40" t="s">
        <v>3</v>
      </c>
      <c r="J3" s="41"/>
      <c r="K3" s="29">
        <v>1</v>
      </c>
      <c r="L3" s="29"/>
      <c r="M3" s="29">
        <v>2</v>
      </c>
      <c r="N3" s="29"/>
      <c r="O3" s="29">
        <v>3</v>
      </c>
      <c r="P3" s="29"/>
      <c r="Q3" s="40">
        <v>4</v>
      </c>
      <c r="R3" s="41"/>
      <c r="S3" s="40">
        <v>5</v>
      </c>
      <c r="T3" s="41"/>
      <c r="U3" s="40">
        <v>6</v>
      </c>
      <c r="V3" s="41"/>
      <c r="W3" s="40">
        <v>7</v>
      </c>
      <c r="X3" s="41"/>
      <c r="Y3" s="29" t="s">
        <v>3</v>
      </c>
      <c r="Z3" s="29"/>
      <c r="AA3" s="38"/>
      <c r="AB3" s="39"/>
    </row>
    <row r="4" spans="1:28" ht="15" customHeight="1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" t="s">
        <v>4</v>
      </c>
      <c r="X4" s="1" t="s">
        <v>5</v>
      </c>
      <c r="Y4" s="1" t="s">
        <v>4</v>
      </c>
      <c r="Z4" s="5" t="s">
        <v>5</v>
      </c>
      <c r="AA4" s="1" t="s">
        <v>4</v>
      </c>
      <c r="AB4" s="1" t="s">
        <v>5</v>
      </c>
    </row>
    <row r="5" spans="1:28">
      <c r="A5" s="2">
        <v>1</v>
      </c>
      <c r="B5" s="2"/>
      <c r="C5" s="2">
        <v>2</v>
      </c>
      <c r="D5" s="2"/>
      <c r="E5" s="2">
        <v>2</v>
      </c>
      <c r="F5" s="2"/>
      <c r="G5" s="2">
        <v>3</v>
      </c>
      <c r="H5" s="2"/>
      <c r="I5" s="3">
        <f>(C5+E5+G5)/3</f>
        <v>2.3333333333333335</v>
      </c>
      <c r="J5" s="3">
        <f>(D5+F5+H5)/3</f>
        <v>0</v>
      </c>
      <c r="K5" s="1">
        <v>2</v>
      </c>
      <c r="L5" s="1"/>
      <c r="M5" s="1">
        <v>1</v>
      </c>
      <c r="N5" s="1"/>
      <c r="O5" s="1">
        <v>2</v>
      </c>
      <c r="P5" s="1"/>
      <c r="Q5" s="1">
        <v>2</v>
      </c>
      <c r="R5" s="1"/>
      <c r="S5" s="1">
        <v>2</v>
      </c>
      <c r="T5" s="1"/>
      <c r="U5" s="1">
        <v>1</v>
      </c>
      <c r="V5" s="1"/>
      <c r="W5" s="1">
        <v>2</v>
      </c>
      <c r="X5" s="1"/>
      <c r="Y5" s="6">
        <f>(K5+M5+O5+Q5+S5+U5+W5)/7</f>
        <v>1.7142857142857142</v>
      </c>
      <c r="Z5" s="6">
        <f>(L5+N5+P5+R5+T5+V5+X5)/7</f>
        <v>0</v>
      </c>
      <c r="AA5" s="10">
        <f>(I5+Y5)/2</f>
        <v>2.0238095238095237</v>
      </c>
      <c r="AB5" s="10">
        <f>(J5+Z5)/2</f>
        <v>0</v>
      </c>
    </row>
    <row r="6" spans="1:28">
      <c r="A6" s="2">
        <v>2</v>
      </c>
      <c r="B6" s="2"/>
      <c r="C6" s="2">
        <v>2</v>
      </c>
      <c r="D6" s="2"/>
      <c r="E6" s="2">
        <v>2</v>
      </c>
      <c r="F6" s="2"/>
      <c r="G6" s="2">
        <v>3</v>
      </c>
      <c r="H6" s="2"/>
      <c r="I6" s="3">
        <f t="shared" ref="I6:I48" si="0">(C6+E6+G6)/3</f>
        <v>2.3333333333333335</v>
      </c>
      <c r="J6" s="3">
        <f t="shared" ref="J6:J48" si="1">(D6+F6+H6)/3</f>
        <v>0</v>
      </c>
      <c r="K6" s="1">
        <v>2</v>
      </c>
      <c r="L6" s="1"/>
      <c r="M6" s="1">
        <v>2</v>
      </c>
      <c r="N6" s="1"/>
      <c r="O6" s="1">
        <v>2</v>
      </c>
      <c r="P6" s="1"/>
      <c r="Q6" s="1">
        <v>2</v>
      </c>
      <c r="R6" s="1"/>
      <c r="S6" s="1">
        <v>2</v>
      </c>
      <c r="T6" s="1"/>
      <c r="U6" s="1">
        <v>2</v>
      </c>
      <c r="V6" s="1"/>
      <c r="W6" s="1">
        <v>3</v>
      </c>
      <c r="X6" s="1"/>
      <c r="Y6" s="6">
        <f t="shared" ref="Y6:Y48" si="2">(K6+M6+O6+Q6+S6+U6+W6)/7</f>
        <v>2.1428571428571428</v>
      </c>
      <c r="Z6" s="6">
        <f t="shared" ref="Z6:Z48" si="3">(L6+N6+P6+R6+T6+V6+X6)/7</f>
        <v>0</v>
      </c>
      <c r="AA6" s="10">
        <f t="shared" ref="AA6:AA48" si="4">(I6+Y6)/2</f>
        <v>2.2380952380952381</v>
      </c>
      <c r="AB6" s="10">
        <f t="shared" ref="AB6:AB48" si="5">(J6+Z6)/2</f>
        <v>0</v>
      </c>
    </row>
    <row r="7" spans="1:28">
      <c r="A7" s="2">
        <v>3</v>
      </c>
      <c r="B7" s="2"/>
      <c r="C7" s="2">
        <v>2</v>
      </c>
      <c r="D7" s="2"/>
      <c r="E7" s="2">
        <v>2</v>
      </c>
      <c r="F7" s="2"/>
      <c r="G7" s="2">
        <v>3</v>
      </c>
      <c r="H7" s="2"/>
      <c r="I7" s="3">
        <f t="shared" si="0"/>
        <v>2.3333333333333335</v>
      </c>
      <c r="J7" s="3">
        <f t="shared" si="1"/>
        <v>0</v>
      </c>
      <c r="K7" s="1">
        <v>2</v>
      </c>
      <c r="L7" s="1"/>
      <c r="M7" s="1">
        <v>1</v>
      </c>
      <c r="N7" s="1"/>
      <c r="O7" s="1">
        <v>2</v>
      </c>
      <c r="P7" s="1"/>
      <c r="Q7" s="1">
        <v>2</v>
      </c>
      <c r="R7" s="1"/>
      <c r="S7" s="1">
        <v>2</v>
      </c>
      <c r="T7" s="1"/>
      <c r="U7" s="1">
        <v>1</v>
      </c>
      <c r="V7" s="1"/>
      <c r="W7" s="1">
        <v>2</v>
      </c>
      <c r="X7" s="1"/>
      <c r="Y7" s="6">
        <f t="shared" si="2"/>
        <v>1.7142857142857142</v>
      </c>
      <c r="Z7" s="6">
        <f t="shared" si="3"/>
        <v>0</v>
      </c>
      <c r="AA7" s="10">
        <f t="shared" si="4"/>
        <v>2.0238095238095237</v>
      </c>
      <c r="AB7" s="10">
        <f t="shared" si="5"/>
        <v>0</v>
      </c>
    </row>
    <row r="8" spans="1:28">
      <c r="A8" s="2">
        <v>4</v>
      </c>
      <c r="B8" s="2"/>
      <c r="C8" s="2">
        <v>2</v>
      </c>
      <c r="D8" s="2"/>
      <c r="E8" s="2">
        <v>2</v>
      </c>
      <c r="F8" s="2"/>
      <c r="G8" s="2">
        <v>3</v>
      </c>
      <c r="H8" s="2"/>
      <c r="I8" s="3">
        <f t="shared" si="0"/>
        <v>2.3333333333333335</v>
      </c>
      <c r="J8" s="3">
        <f t="shared" si="1"/>
        <v>0</v>
      </c>
      <c r="K8" s="1">
        <v>2</v>
      </c>
      <c r="L8" s="1"/>
      <c r="M8" s="1">
        <v>2</v>
      </c>
      <c r="N8" s="1"/>
      <c r="O8" s="1">
        <v>2</v>
      </c>
      <c r="P8" s="1"/>
      <c r="Q8" s="1">
        <v>2</v>
      </c>
      <c r="R8" s="1"/>
      <c r="S8" s="1">
        <v>2</v>
      </c>
      <c r="T8" s="1"/>
      <c r="U8" s="1">
        <v>1</v>
      </c>
      <c r="V8" s="1"/>
      <c r="W8" s="1">
        <v>2</v>
      </c>
      <c r="X8" s="1"/>
      <c r="Y8" s="6">
        <f t="shared" si="2"/>
        <v>1.8571428571428572</v>
      </c>
      <c r="Z8" s="6">
        <f t="shared" si="3"/>
        <v>0</v>
      </c>
      <c r="AA8" s="10">
        <f t="shared" si="4"/>
        <v>2.0952380952380953</v>
      </c>
      <c r="AB8" s="10">
        <f t="shared" si="5"/>
        <v>0</v>
      </c>
    </row>
    <row r="9" spans="1:28">
      <c r="A9" s="2">
        <v>5</v>
      </c>
      <c r="B9" s="2"/>
      <c r="C9" s="2">
        <v>2</v>
      </c>
      <c r="D9" s="2"/>
      <c r="E9" s="2">
        <v>2</v>
      </c>
      <c r="F9" s="2"/>
      <c r="G9" s="2">
        <v>3</v>
      </c>
      <c r="H9" s="2"/>
      <c r="I9" s="3">
        <f t="shared" si="0"/>
        <v>2.3333333333333335</v>
      </c>
      <c r="J9" s="3">
        <f t="shared" si="1"/>
        <v>0</v>
      </c>
      <c r="K9" s="1">
        <v>2</v>
      </c>
      <c r="L9" s="1"/>
      <c r="M9" s="1">
        <v>2</v>
      </c>
      <c r="N9" s="1"/>
      <c r="O9" s="1">
        <v>2</v>
      </c>
      <c r="P9" s="1"/>
      <c r="Q9" s="1">
        <v>2</v>
      </c>
      <c r="R9" s="1"/>
      <c r="S9" s="1">
        <v>2</v>
      </c>
      <c r="T9" s="1"/>
      <c r="U9" s="1">
        <v>1</v>
      </c>
      <c r="V9" s="1"/>
      <c r="W9" s="1">
        <v>1</v>
      </c>
      <c r="X9" s="1"/>
      <c r="Y9" s="6">
        <f t="shared" si="2"/>
        <v>1.7142857142857142</v>
      </c>
      <c r="Z9" s="6">
        <f t="shared" si="3"/>
        <v>0</v>
      </c>
      <c r="AA9" s="10">
        <f t="shared" si="4"/>
        <v>2.0238095238095237</v>
      </c>
      <c r="AB9" s="10">
        <f t="shared" si="5"/>
        <v>0</v>
      </c>
    </row>
    <row r="10" spans="1:28">
      <c r="A10" s="2">
        <v>6</v>
      </c>
      <c r="B10" s="2"/>
      <c r="C10" s="2">
        <v>2</v>
      </c>
      <c r="D10" s="2"/>
      <c r="E10" s="2">
        <v>2</v>
      </c>
      <c r="F10" s="2"/>
      <c r="G10" s="2">
        <v>3</v>
      </c>
      <c r="H10" s="2"/>
      <c r="I10" s="3">
        <f t="shared" si="0"/>
        <v>2.3333333333333335</v>
      </c>
      <c r="J10" s="3">
        <f t="shared" si="1"/>
        <v>0</v>
      </c>
      <c r="K10" s="1">
        <v>2</v>
      </c>
      <c r="L10" s="1"/>
      <c r="M10" s="1">
        <v>2</v>
      </c>
      <c r="N10" s="1"/>
      <c r="O10" s="1">
        <v>2</v>
      </c>
      <c r="P10" s="1"/>
      <c r="Q10" s="1">
        <v>2</v>
      </c>
      <c r="R10" s="1"/>
      <c r="S10" s="1">
        <v>2</v>
      </c>
      <c r="T10" s="1"/>
      <c r="U10" s="1">
        <v>2</v>
      </c>
      <c r="V10" s="1"/>
      <c r="W10" s="1">
        <v>3</v>
      </c>
      <c r="X10" s="1"/>
      <c r="Y10" s="6">
        <f t="shared" si="2"/>
        <v>2.1428571428571428</v>
      </c>
      <c r="Z10" s="6">
        <f t="shared" si="3"/>
        <v>0</v>
      </c>
      <c r="AA10" s="10">
        <f t="shared" si="4"/>
        <v>2.2380952380952381</v>
      </c>
      <c r="AB10" s="10">
        <f t="shared" si="5"/>
        <v>0</v>
      </c>
    </row>
    <row r="11" spans="1:28">
      <c r="A11" s="2">
        <v>7</v>
      </c>
      <c r="B11" s="2"/>
      <c r="C11" s="2">
        <v>2</v>
      </c>
      <c r="D11" s="2"/>
      <c r="E11" s="2">
        <v>2</v>
      </c>
      <c r="F11" s="2"/>
      <c r="G11" s="2">
        <v>3</v>
      </c>
      <c r="H11" s="2"/>
      <c r="I11" s="3">
        <f t="shared" si="0"/>
        <v>2.3333333333333335</v>
      </c>
      <c r="J11" s="3">
        <f t="shared" si="1"/>
        <v>0</v>
      </c>
      <c r="K11" s="1">
        <v>3</v>
      </c>
      <c r="L11" s="1"/>
      <c r="M11" s="1">
        <v>2</v>
      </c>
      <c r="N11" s="1"/>
      <c r="O11" s="1">
        <v>3</v>
      </c>
      <c r="P11" s="1"/>
      <c r="Q11" s="1">
        <v>3</v>
      </c>
      <c r="R11" s="1"/>
      <c r="S11" s="1">
        <v>3</v>
      </c>
      <c r="T11" s="1"/>
      <c r="U11" s="1">
        <v>2</v>
      </c>
      <c r="V11" s="1"/>
      <c r="W11" s="1">
        <v>3</v>
      </c>
      <c r="X11" s="1"/>
      <c r="Y11" s="6">
        <f t="shared" si="2"/>
        <v>2.7142857142857144</v>
      </c>
      <c r="Z11" s="6">
        <f t="shared" si="3"/>
        <v>0</v>
      </c>
      <c r="AA11" s="10">
        <f t="shared" si="4"/>
        <v>2.5238095238095237</v>
      </c>
      <c r="AB11" s="10">
        <f t="shared" si="5"/>
        <v>0</v>
      </c>
    </row>
    <row r="12" spans="1:28">
      <c r="A12" s="2">
        <v>8</v>
      </c>
      <c r="B12" s="2"/>
      <c r="C12" s="2">
        <v>2</v>
      </c>
      <c r="D12" s="2"/>
      <c r="E12" s="2">
        <v>2</v>
      </c>
      <c r="F12" s="2"/>
      <c r="G12" s="2">
        <v>3</v>
      </c>
      <c r="H12" s="2"/>
      <c r="I12" s="3">
        <f t="shared" si="0"/>
        <v>2.3333333333333335</v>
      </c>
      <c r="J12" s="3">
        <f t="shared" si="1"/>
        <v>0</v>
      </c>
      <c r="K12" s="1">
        <v>2</v>
      </c>
      <c r="L12" s="1"/>
      <c r="M12" s="1">
        <v>2</v>
      </c>
      <c r="N12" s="1"/>
      <c r="O12" s="1">
        <v>2</v>
      </c>
      <c r="P12" s="1"/>
      <c r="Q12" s="1">
        <v>3</v>
      </c>
      <c r="R12" s="1"/>
      <c r="S12" s="1">
        <v>2</v>
      </c>
      <c r="T12" s="1"/>
      <c r="U12" s="1">
        <v>2</v>
      </c>
      <c r="V12" s="1"/>
      <c r="W12" s="1">
        <v>2</v>
      </c>
      <c r="X12" s="1"/>
      <c r="Y12" s="6">
        <f t="shared" si="2"/>
        <v>2.1428571428571428</v>
      </c>
      <c r="Z12" s="6">
        <f t="shared" si="3"/>
        <v>0</v>
      </c>
      <c r="AA12" s="10">
        <f t="shared" si="4"/>
        <v>2.2380952380952381</v>
      </c>
      <c r="AB12" s="10">
        <f t="shared" si="5"/>
        <v>0</v>
      </c>
    </row>
    <row r="13" spans="1:28">
      <c r="A13" s="2">
        <v>9</v>
      </c>
      <c r="B13" s="2"/>
      <c r="C13" s="2">
        <v>2</v>
      </c>
      <c r="D13" s="2"/>
      <c r="E13" s="2">
        <v>2</v>
      </c>
      <c r="F13" s="2"/>
      <c r="G13" s="2">
        <v>3</v>
      </c>
      <c r="H13" s="2"/>
      <c r="I13" s="3">
        <f t="shared" si="0"/>
        <v>2.3333333333333335</v>
      </c>
      <c r="J13" s="3">
        <f t="shared" si="1"/>
        <v>0</v>
      </c>
      <c r="K13" s="1">
        <v>2</v>
      </c>
      <c r="L13" s="1"/>
      <c r="M13" s="1">
        <v>2</v>
      </c>
      <c r="N13" s="1"/>
      <c r="O13" s="1">
        <v>2</v>
      </c>
      <c r="P13" s="1"/>
      <c r="Q13" s="1">
        <v>2</v>
      </c>
      <c r="R13" s="1"/>
      <c r="S13" s="1">
        <v>2</v>
      </c>
      <c r="T13" s="1"/>
      <c r="U13" s="1">
        <v>1</v>
      </c>
      <c r="V13" s="1"/>
      <c r="W13" s="1">
        <v>3</v>
      </c>
      <c r="X13" s="1"/>
      <c r="Y13" s="6">
        <f t="shared" si="2"/>
        <v>2</v>
      </c>
      <c r="Z13" s="6">
        <f t="shared" si="3"/>
        <v>0</v>
      </c>
      <c r="AA13" s="10">
        <f t="shared" si="4"/>
        <v>2.166666666666667</v>
      </c>
      <c r="AB13" s="10">
        <f t="shared" si="5"/>
        <v>0</v>
      </c>
    </row>
    <row r="14" spans="1:28">
      <c r="A14" s="2">
        <v>10</v>
      </c>
      <c r="B14" s="2"/>
      <c r="C14" s="2">
        <v>2</v>
      </c>
      <c r="D14" s="2"/>
      <c r="E14" s="2">
        <v>2</v>
      </c>
      <c r="F14" s="2"/>
      <c r="G14" s="2">
        <v>3</v>
      </c>
      <c r="H14" s="2"/>
      <c r="I14" s="3">
        <f t="shared" si="0"/>
        <v>2.3333333333333335</v>
      </c>
      <c r="J14" s="3">
        <f t="shared" si="1"/>
        <v>0</v>
      </c>
      <c r="K14" s="1">
        <v>2</v>
      </c>
      <c r="L14" s="1"/>
      <c r="M14" s="1">
        <v>2</v>
      </c>
      <c r="N14" s="1"/>
      <c r="O14" s="1">
        <v>2</v>
      </c>
      <c r="P14" s="1"/>
      <c r="Q14" s="1">
        <v>2</v>
      </c>
      <c r="R14" s="1"/>
      <c r="S14" s="1">
        <v>2</v>
      </c>
      <c r="T14" s="1"/>
      <c r="U14" s="1">
        <v>1</v>
      </c>
      <c r="V14" s="1"/>
      <c r="W14" s="1">
        <v>2</v>
      </c>
      <c r="X14" s="1"/>
      <c r="Y14" s="6">
        <f t="shared" si="2"/>
        <v>1.8571428571428572</v>
      </c>
      <c r="Z14" s="6">
        <f t="shared" si="3"/>
        <v>0</v>
      </c>
      <c r="AA14" s="10">
        <f t="shared" si="4"/>
        <v>2.0952380952380953</v>
      </c>
      <c r="AB14" s="10">
        <f t="shared" si="5"/>
        <v>0</v>
      </c>
    </row>
    <row r="15" spans="1:28">
      <c r="A15" s="2">
        <v>11</v>
      </c>
      <c r="B15" s="2"/>
      <c r="C15" s="2">
        <v>2</v>
      </c>
      <c r="D15" s="2"/>
      <c r="E15" s="2">
        <v>2</v>
      </c>
      <c r="F15" s="2"/>
      <c r="G15" s="2">
        <v>3</v>
      </c>
      <c r="H15" s="2"/>
      <c r="I15" s="3">
        <f t="shared" si="0"/>
        <v>2.3333333333333335</v>
      </c>
      <c r="J15" s="3">
        <f t="shared" si="1"/>
        <v>0</v>
      </c>
      <c r="K15" s="1">
        <v>3</v>
      </c>
      <c r="L15" s="1"/>
      <c r="M15" s="1">
        <v>2</v>
      </c>
      <c r="N15" s="1"/>
      <c r="O15" s="1">
        <v>3</v>
      </c>
      <c r="P15" s="1"/>
      <c r="Q15" s="1">
        <v>2</v>
      </c>
      <c r="R15" s="1"/>
      <c r="S15" s="1">
        <v>2</v>
      </c>
      <c r="T15" s="1"/>
      <c r="U15" s="1">
        <v>2</v>
      </c>
      <c r="V15" s="1"/>
      <c r="W15" s="1">
        <v>2</v>
      </c>
      <c r="X15" s="1"/>
      <c r="Y15" s="6">
        <f t="shared" si="2"/>
        <v>2.2857142857142856</v>
      </c>
      <c r="Z15" s="6">
        <f t="shared" si="3"/>
        <v>0</v>
      </c>
      <c r="AA15" s="10">
        <f t="shared" si="4"/>
        <v>2.3095238095238093</v>
      </c>
      <c r="AB15" s="10">
        <f t="shared" si="5"/>
        <v>0</v>
      </c>
    </row>
    <row r="16" spans="1:28">
      <c r="A16" s="2">
        <v>12</v>
      </c>
      <c r="B16" s="2"/>
      <c r="C16" s="2">
        <v>2</v>
      </c>
      <c r="D16" s="2"/>
      <c r="E16" s="2">
        <v>2</v>
      </c>
      <c r="F16" s="2"/>
      <c r="G16" s="2">
        <v>3</v>
      </c>
      <c r="H16" s="2"/>
      <c r="I16" s="3">
        <f t="shared" si="0"/>
        <v>2.3333333333333335</v>
      </c>
      <c r="J16" s="3">
        <f t="shared" si="1"/>
        <v>0</v>
      </c>
      <c r="K16" s="1">
        <v>2</v>
      </c>
      <c r="L16" s="1"/>
      <c r="M16" s="1">
        <v>2</v>
      </c>
      <c r="N16" s="1"/>
      <c r="O16" s="1">
        <v>2</v>
      </c>
      <c r="P16" s="1"/>
      <c r="Q16" s="1">
        <v>2</v>
      </c>
      <c r="R16" s="1"/>
      <c r="S16" s="1">
        <v>3</v>
      </c>
      <c r="T16" s="1"/>
      <c r="U16" s="1">
        <v>2</v>
      </c>
      <c r="V16" s="1"/>
      <c r="W16" s="1">
        <v>2</v>
      </c>
      <c r="X16" s="1"/>
      <c r="Y16" s="6">
        <f t="shared" si="2"/>
        <v>2.1428571428571428</v>
      </c>
      <c r="Z16" s="6">
        <f t="shared" si="3"/>
        <v>0</v>
      </c>
      <c r="AA16" s="10">
        <f t="shared" si="4"/>
        <v>2.2380952380952381</v>
      </c>
      <c r="AB16" s="10">
        <f t="shared" si="5"/>
        <v>0</v>
      </c>
    </row>
    <row r="17" spans="1:28">
      <c r="A17" s="2">
        <v>13</v>
      </c>
      <c r="B17" s="2"/>
      <c r="C17" s="2">
        <v>2</v>
      </c>
      <c r="D17" s="2"/>
      <c r="E17" s="2">
        <v>2</v>
      </c>
      <c r="F17" s="2"/>
      <c r="G17" s="2">
        <v>3</v>
      </c>
      <c r="H17" s="2"/>
      <c r="I17" s="3">
        <f t="shared" si="0"/>
        <v>2.3333333333333335</v>
      </c>
      <c r="J17" s="3">
        <f t="shared" si="1"/>
        <v>0</v>
      </c>
      <c r="K17" s="1">
        <v>3</v>
      </c>
      <c r="L17" s="1"/>
      <c r="M17" s="1">
        <v>2</v>
      </c>
      <c r="N17" s="1"/>
      <c r="O17" s="1">
        <v>3</v>
      </c>
      <c r="P17" s="1"/>
      <c r="Q17" s="1">
        <v>3</v>
      </c>
      <c r="R17" s="1"/>
      <c r="S17" s="1">
        <v>3</v>
      </c>
      <c r="T17" s="1"/>
      <c r="U17" s="1">
        <v>2</v>
      </c>
      <c r="V17" s="1"/>
      <c r="W17" s="1">
        <v>3</v>
      </c>
      <c r="X17" s="1"/>
      <c r="Y17" s="6">
        <f t="shared" si="2"/>
        <v>2.7142857142857144</v>
      </c>
      <c r="Z17" s="6">
        <f t="shared" si="3"/>
        <v>0</v>
      </c>
      <c r="AA17" s="10">
        <f t="shared" si="4"/>
        <v>2.5238095238095237</v>
      </c>
      <c r="AB17" s="10">
        <f t="shared" si="5"/>
        <v>0</v>
      </c>
    </row>
    <row r="18" spans="1:28">
      <c r="A18" s="2">
        <v>14</v>
      </c>
      <c r="B18" s="2"/>
      <c r="C18" s="2">
        <v>2</v>
      </c>
      <c r="D18" s="2"/>
      <c r="E18" s="2">
        <v>2</v>
      </c>
      <c r="F18" s="2"/>
      <c r="G18" s="2">
        <v>3</v>
      </c>
      <c r="H18" s="2"/>
      <c r="I18" s="3">
        <f t="shared" si="0"/>
        <v>2.3333333333333335</v>
      </c>
      <c r="J18" s="3">
        <f t="shared" si="1"/>
        <v>0</v>
      </c>
      <c r="K18" s="1">
        <v>2</v>
      </c>
      <c r="L18" s="1"/>
      <c r="M18" s="1">
        <v>1</v>
      </c>
      <c r="N18" s="1"/>
      <c r="O18" s="1">
        <v>2</v>
      </c>
      <c r="P18" s="1"/>
      <c r="Q18" s="1">
        <v>2</v>
      </c>
      <c r="R18" s="1"/>
      <c r="S18" s="1">
        <v>2</v>
      </c>
      <c r="T18" s="1"/>
      <c r="U18" s="1">
        <v>1</v>
      </c>
      <c r="V18" s="1"/>
      <c r="W18" s="1">
        <v>2</v>
      </c>
      <c r="X18" s="1"/>
      <c r="Y18" s="6">
        <f t="shared" si="2"/>
        <v>1.7142857142857142</v>
      </c>
      <c r="Z18" s="6">
        <f t="shared" si="3"/>
        <v>0</v>
      </c>
      <c r="AA18" s="10">
        <f t="shared" si="4"/>
        <v>2.0238095238095237</v>
      </c>
      <c r="AB18" s="10">
        <f t="shared" si="5"/>
        <v>0</v>
      </c>
    </row>
    <row r="19" spans="1:28">
      <c r="A19" s="2">
        <v>15</v>
      </c>
      <c r="B19" s="2"/>
      <c r="C19" s="2">
        <v>2</v>
      </c>
      <c r="D19" s="2"/>
      <c r="E19" s="2">
        <v>2</v>
      </c>
      <c r="F19" s="2"/>
      <c r="G19" s="2">
        <v>3</v>
      </c>
      <c r="H19" s="2"/>
      <c r="I19" s="3">
        <f t="shared" si="0"/>
        <v>2.3333333333333335</v>
      </c>
      <c r="J19" s="3">
        <f t="shared" si="1"/>
        <v>0</v>
      </c>
      <c r="K19" s="1">
        <v>2</v>
      </c>
      <c r="L19" s="1"/>
      <c r="M19" s="1">
        <v>1</v>
      </c>
      <c r="N19" s="1"/>
      <c r="O19" s="1">
        <v>2</v>
      </c>
      <c r="P19" s="1"/>
      <c r="Q19" s="1">
        <v>2</v>
      </c>
      <c r="R19" s="1"/>
      <c r="S19" s="1">
        <v>3</v>
      </c>
      <c r="T19" s="1"/>
      <c r="U19" s="1">
        <v>1</v>
      </c>
      <c r="V19" s="1"/>
      <c r="W19" s="1">
        <v>2</v>
      </c>
      <c r="X19" s="1"/>
      <c r="Y19" s="6">
        <f t="shared" si="2"/>
        <v>1.8571428571428572</v>
      </c>
      <c r="Z19" s="6">
        <f t="shared" si="3"/>
        <v>0</v>
      </c>
      <c r="AA19" s="10">
        <f t="shared" si="4"/>
        <v>2.0952380952380953</v>
      </c>
      <c r="AB19" s="10">
        <f t="shared" si="5"/>
        <v>0</v>
      </c>
    </row>
    <row r="20" spans="1:28">
      <c r="A20" s="2">
        <v>16</v>
      </c>
      <c r="B20" s="2"/>
      <c r="C20" s="2">
        <v>2</v>
      </c>
      <c r="D20" s="2"/>
      <c r="E20" s="2">
        <v>2</v>
      </c>
      <c r="F20" s="2"/>
      <c r="G20" s="2">
        <v>3</v>
      </c>
      <c r="H20" s="2"/>
      <c r="I20" s="3">
        <f t="shared" si="0"/>
        <v>2.3333333333333335</v>
      </c>
      <c r="J20" s="3">
        <f t="shared" si="1"/>
        <v>0</v>
      </c>
      <c r="K20" s="1">
        <v>2</v>
      </c>
      <c r="L20" s="1"/>
      <c r="M20" s="1">
        <v>2</v>
      </c>
      <c r="N20" s="1"/>
      <c r="O20" s="1">
        <v>3</v>
      </c>
      <c r="P20" s="1"/>
      <c r="Q20" s="1">
        <v>2</v>
      </c>
      <c r="R20" s="1"/>
      <c r="S20" s="1">
        <v>2</v>
      </c>
      <c r="T20" s="1"/>
      <c r="U20" s="1">
        <v>2</v>
      </c>
      <c r="V20" s="1"/>
      <c r="W20" s="1">
        <v>2</v>
      </c>
      <c r="X20" s="1"/>
      <c r="Y20" s="6">
        <f t="shared" si="2"/>
        <v>2.1428571428571428</v>
      </c>
      <c r="Z20" s="6">
        <f t="shared" si="3"/>
        <v>0</v>
      </c>
      <c r="AA20" s="10">
        <f t="shared" si="4"/>
        <v>2.2380952380952381</v>
      </c>
      <c r="AB20" s="10">
        <f t="shared" si="5"/>
        <v>0</v>
      </c>
    </row>
    <row r="21" spans="1:28">
      <c r="A21" s="2">
        <v>17</v>
      </c>
      <c r="B21" s="2"/>
      <c r="C21" s="2">
        <v>2</v>
      </c>
      <c r="D21" s="2"/>
      <c r="E21" s="2">
        <v>2</v>
      </c>
      <c r="F21" s="2"/>
      <c r="G21" s="2">
        <v>3</v>
      </c>
      <c r="H21" s="2"/>
      <c r="I21" s="3">
        <f t="shared" si="0"/>
        <v>2.3333333333333335</v>
      </c>
      <c r="J21" s="3">
        <f t="shared" si="1"/>
        <v>0</v>
      </c>
      <c r="K21" s="1">
        <v>2</v>
      </c>
      <c r="L21" s="1"/>
      <c r="M21" s="1">
        <v>2</v>
      </c>
      <c r="N21" s="1"/>
      <c r="O21" s="1">
        <v>2</v>
      </c>
      <c r="P21" s="1"/>
      <c r="Q21" s="1">
        <v>2</v>
      </c>
      <c r="R21" s="1"/>
      <c r="S21" s="1">
        <v>2</v>
      </c>
      <c r="T21" s="1"/>
      <c r="U21" s="1">
        <v>1</v>
      </c>
      <c r="V21" s="1"/>
      <c r="W21" s="1">
        <v>2</v>
      </c>
      <c r="X21" s="1"/>
      <c r="Y21" s="6">
        <f t="shared" si="2"/>
        <v>1.8571428571428572</v>
      </c>
      <c r="Z21" s="6">
        <f t="shared" si="3"/>
        <v>0</v>
      </c>
      <c r="AA21" s="10">
        <f t="shared" si="4"/>
        <v>2.0952380952380953</v>
      </c>
      <c r="AB21" s="10">
        <f t="shared" si="5"/>
        <v>0</v>
      </c>
    </row>
    <row r="22" spans="1:28">
      <c r="A22" s="2">
        <v>18</v>
      </c>
      <c r="B22" s="2"/>
      <c r="C22" s="2">
        <v>2</v>
      </c>
      <c r="D22" s="2"/>
      <c r="E22" s="2">
        <v>2</v>
      </c>
      <c r="F22" s="2"/>
      <c r="G22" s="2">
        <v>3</v>
      </c>
      <c r="H22" s="2"/>
      <c r="I22" s="3">
        <f t="shared" si="0"/>
        <v>2.3333333333333335</v>
      </c>
      <c r="J22" s="3">
        <f t="shared" si="1"/>
        <v>0</v>
      </c>
      <c r="K22" s="1">
        <v>2</v>
      </c>
      <c r="L22" s="1"/>
      <c r="M22" s="1">
        <v>2</v>
      </c>
      <c r="N22" s="1"/>
      <c r="O22" s="1">
        <v>3</v>
      </c>
      <c r="P22" s="1"/>
      <c r="Q22" s="1">
        <v>2</v>
      </c>
      <c r="R22" s="1"/>
      <c r="S22" s="1">
        <v>2</v>
      </c>
      <c r="T22" s="1"/>
      <c r="U22" s="1">
        <v>1</v>
      </c>
      <c r="V22" s="1"/>
      <c r="W22" s="1">
        <v>2</v>
      </c>
      <c r="X22" s="1"/>
      <c r="Y22" s="6">
        <f t="shared" si="2"/>
        <v>2</v>
      </c>
      <c r="Z22" s="6">
        <f t="shared" si="3"/>
        <v>0</v>
      </c>
      <c r="AA22" s="10">
        <f t="shared" si="4"/>
        <v>2.166666666666667</v>
      </c>
      <c r="AB22" s="10">
        <f t="shared" si="5"/>
        <v>0</v>
      </c>
    </row>
    <row r="23" spans="1:28">
      <c r="A23" s="2">
        <v>19</v>
      </c>
      <c r="B23" s="2"/>
      <c r="C23" s="2">
        <v>2</v>
      </c>
      <c r="D23" s="2"/>
      <c r="E23" s="2">
        <v>2</v>
      </c>
      <c r="F23" s="2"/>
      <c r="G23" s="2">
        <v>3</v>
      </c>
      <c r="H23" s="2"/>
      <c r="I23" s="3">
        <f t="shared" si="0"/>
        <v>2.3333333333333335</v>
      </c>
      <c r="J23" s="3">
        <f t="shared" si="1"/>
        <v>0</v>
      </c>
      <c r="K23" s="1">
        <v>3</v>
      </c>
      <c r="L23" s="1"/>
      <c r="M23" s="1">
        <v>2</v>
      </c>
      <c r="N23" s="1"/>
      <c r="O23" s="1">
        <v>3</v>
      </c>
      <c r="P23" s="1"/>
      <c r="Q23" s="1">
        <v>3</v>
      </c>
      <c r="R23" s="1"/>
      <c r="S23" s="1">
        <v>2</v>
      </c>
      <c r="T23" s="1"/>
      <c r="U23" s="1">
        <v>2</v>
      </c>
      <c r="V23" s="1"/>
      <c r="W23" s="1">
        <v>3</v>
      </c>
      <c r="X23" s="1"/>
      <c r="Y23" s="6">
        <f t="shared" si="2"/>
        <v>2.5714285714285716</v>
      </c>
      <c r="Z23" s="6">
        <f t="shared" si="3"/>
        <v>0</v>
      </c>
      <c r="AA23" s="10">
        <f t="shared" si="4"/>
        <v>2.4523809523809526</v>
      </c>
      <c r="AB23" s="10">
        <f t="shared" si="5"/>
        <v>0</v>
      </c>
    </row>
    <row r="24" spans="1:28">
      <c r="A24" s="2">
        <v>20</v>
      </c>
      <c r="B24" s="2"/>
      <c r="C24" s="2">
        <v>2</v>
      </c>
      <c r="D24" s="2"/>
      <c r="E24" s="2">
        <v>2</v>
      </c>
      <c r="F24" s="2"/>
      <c r="G24" s="2">
        <v>3</v>
      </c>
      <c r="H24" s="2"/>
      <c r="I24" s="3">
        <f t="shared" si="0"/>
        <v>2.3333333333333335</v>
      </c>
      <c r="J24" s="3">
        <f t="shared" si="1"/>
        <v>0</v>
      </c>
      <c r="K24" s="1">
        <v>2</v>
      </c>
      <c r="L24" s="1"/>
      <c r="M24" s="1">
        <v>1</v>
      </c>
      <c r="N24" s="1"/>
      <c r="O24" s="1">
        <v>2</v>
      </c>
      <c r="P24" s="1"/>
      <c r="Q24" s="1">
        <v>2</v>
      </c>
      <c r="R24" s="1"/>
      <c r="S24" s="1">
        <v>2</v>
      </c>
      <c r="T24" s="1"/>
      <c r="U24" s="1">
        <v>1</v>
      </c>
      <c r="V24" s="1"/>
      <c r="W24" s="1">
        <v>2</v>
      </c>
      <c r="X24" s="1"/>
      <c r="Y24" s="6">
        <f t="shared" si="2"/>
        <v>1.7142857142857142</v>
      </c>
      <c r="Z24" s="6">
        <f t="shared" si="3"/>
        <v>0</v>
      </c>
      <c r="AA24" s="10">
        <f t="shared" si="4"/>
        <v>2.0238095238095237</v>
      </c>
      <c r="AB24" s="10">
        <f t="shared" si="5"/>
        <v>0</v>
      </c>
    </row>
    <row r="25" spans="1:28">
      <c r="A25" s="2">
        <v>21</v>
      </c>
      <c r="B25" s="2"/>
      <c r="C25" s="2">
        <v>2</v>
      </c>
      <c r="D25" s="2"/>
      <c r="E25" s="2">
        <v>2</v>
      </c>
      <c r="F25" s="2"/>
      <c r="G25" s="2">
        <v>3</v>
      </c>
      <c r="H25" s="2"/>
      <c r="I25" s="3">
        <f t="shared" si="0"/>
        <v>2.3333333333333335</v>
      </c>
      <c r="J25" s="3">
        <f t="shared" si="1"/>
        <v>0</v>
      </c>
      <c r="K25" s="1">
        <v>2</v>
      </c>
      <c r="L25" s="1"/>
      <c r="M25" s="1">
        <v>2</v>
      </c>
      <c r="N25" s="1"/>
      <c r="O25" s="1">
        <v>2</v>
      </c>
      <c r="P25" s="1"/>
      <c r="Q25" s="1">
        <v>2</v>
      </c>
      <c r="R25" s="1"/>
      <c r="S25" s="1">
        <v>2</v>
      </c>
      <c r="T25" s="1"/>
      <c r="U25" s="1">
        <v>1</v>
      </c>
      <c r="V25" s="1"/>
      <c r="W25" s="1">
        <v>2</v>
      </c>
      <c r="X25" s="1"/>
      <c r="Y25" s="6">
        <f t="shared" si="2"/>
        <v>1.8571428571428572</v>
      </c>
      <c r="Z25" s="6">
        <f t="shared" si="3"/>
        <v>0</v>
      </c>
      <c r="AA25" s="10">
        <f t="shared" si="4"/>
        <v>2.0952380952380953</v>
      </c>
      <c r="AB25" s="10">
        <f t="shared" si="5"/>
        <v>0</v>
      </c>
    </row>
    <row r="26" spans="1:28">
      <c r="A26" s="2">
        <v>22</v>
      </c>
      <c r="B26" s="2"/>
      <c r="C26" s="2">
        <v>2</v>
      </c>
      <c r="D26" s="2"/>
      <c r="E26" s="2">
        <v>2</v>
      </c>
      <c r="F26" s="2"/>
      <c r="G26" s="2">
        <v>3</v>
      </c>
      <c r="H26" s="2"/>
      <c r="I26" s="3">
        <f t="shared" si="0"/>
        <v>2.3333333333333335</v>
      </c>
      <c r="J26" s="3">
        <f t="shared" si="1"/>
        <v>0</v>
      </c>
      <c r="K26" s="1">
        <v>2</v>
      </c>
      <c r="L26" s="1"/>
      <c r="M26" s="1">
        <v>2</v>
      </c>
      <c r="N26" s="1"/>
      <c r="O26" s="1">
        <v>2</v>
      </c>
      <c r="P26" s="1"/>
      <c r="Q26" s="1">
        <v>2</v>
      </c>
      <c r="R26" s="1"/>
      <c r="S26" s="1">
        <v>2</v>
      </c>
      <c r="T26" s="1"/>
      <c r="U26" s="1">
        <v>1</v>
      </c>
      <c r="V26" s="1"/>
      <c r="W26" s="1">
        <v>2</v>
      </c>
      <c r="X26" s="1"/>
      <c r="Y26" s="6">
        <f t="shared" si="2"/>
        <v>1.8571428571428572</v>
      </c>
      <c r="Z26" s="6">
        <f t="shared" si="3"/>
        <v>0</v>
      </c>
      <c r="AA26" s="10">
        <f t="shared" si="4"/>
        <v>2.0952380952380953</v>
      </c>
      <c r="AB26" s="10">
        <f t="shared" si="5"/>
        <v>0</v>
      </c>
    </row>
    <row r="27" spans="1:28">
      <c r="A27" s="2">
        <v>23</v>
      </c>
      <c r="B27" s="2"/>
      <c r="C27" s="2">
        <v>2</v>
      </c>
      <c r="D27" s="2"/>
      <c r="E27" s="2">
        <v>2</v>
      </c>
      <c r="F27" s="2"/>
      <c r="G27" s="2">
        <v>3</v>
      </c>
      <c r="H27" s="2"/>
      <c r="I27" s="3">
        <f t="shared" si="0"/>
        <v>2.3333333333333335</v>
      </c>
      <c r="J27" s="3">
        <f t="shared" si="1"/>
        <v>0</v>
      </c>
      <c r="K27" s="1">
        <v>3</v>
      </c>
      <c r="L27" s="1"/>
      <c r="M27" s="1">
        <v>3</v>
      </c>
      <c r="N27" s="1"/>
      <c r="O27" s="1">
        <v>3</v>
      </c>
      <c r="P27" s="1"/>
      <c r="Q27" s="1">
        <v>3</v>
      </c>
      <c r="R27" s="1"/>
      <c r="S27" s="1">
        <v>3</v>
      </c>
      <c r="T27" s="1"/>
      <c r="U27" s="1">
        <v>2</v>
      </c>
      <c r="V27" s="1"/>
      <c r="W27" s="1">
        <v>3</v>
      </c>
      <c r="X27" s="1"/>
      <c r="Y27" s="6">
        <f t="shared" si="2"/>
        <v>2.8571428571428572</v>
      </c>
      <c r="Z27" s="6">
        <f t="shared" si="3"/>
        <v>0</v>
      </c>
      <c r="AA27" s="10">
        <f t="shared" si="4"/>
        <v>2.5952380952380953</v>
      </c>
      <c r="AB27" s="10">
        <f t="shared" si="5"/>
        <v>0</v>
      </c>
    </row>
    <row r="28" spans="1:28">
      <c r="A28" s="2">
        <v>24</v>
      </c>
      <c r="B28" s="2"/>
      <c r="C28" s="2">
        <v>2</v>
      </c>
      <c r="D28" s="2"/>
      <c r="E28" s="2">
        <v>2</v>
      </c>
      <c r="F28" s="2"/>
      <c r="G28" s="2">
        <v>3</v>
      </c>
      <c r="H28" s="2"/>
      <c r="I28" s="3">
        <f t="shared" si="0"/>
        <v>2.3333333333333335</v>
      </c>
      <c r="J28" s="3">
        <f t="shared" si="1"/>
        <v>0</v>
      </c>
      <c r="K28" s="1">
        <v>2</v>
      </c>
      <c r="L28" s="1"/>
      <c r="M28" s="1">
        <v>2</v>
      </c>
      <c r="N28" s="1"/>
      <c r="O28" s="1">
        <v>2</v>
      </c>
      <c r="P28" s="1"/>
      <c r="Q28" s="1">
        <v>2</v>
      </c>
      <c r="R28" s="1"/>
      <c r="S28" s="1">
        <v>2</v>
      </c>
      <c r="T28" s="1"/>
      <c r="U28" s="1">
        <v>1</v>
      </c>
      <c r="V28" s="1"/>
      <c r="W28" s="1">
        <v>2</v>
      </c>
      <c r="X28" s="1"/>
      <c r="Y28" s="6">
        <f t="shared" si="2"/>
        <v>1.8571428571428572</v>
      </c>
      <c r="Z28" s="6">
        <f t="shared" si="3"/>
        <v>0</v>
      </c>
      <c r="AA28" s="10">
        <f t="shared" si="4"/>
        <v>2.0952380952380953</v>
      </c>
      <c r="AB28" s="10">
        <f t="shared" si="5"/>
        <v>0</v>
      </c>
    </row>
    <row r="29" spans="1:28">
      <c r="A29" s="2">
        <v>25</v>
      </c>
      <c r="B29" s="2"/>
      <c r="C29" s="2">
        <v>2</v>
      </c>
      <c r="D29" s="2"/>
      <c r="E29" s="2">
        <v>2</v>
      </c>
      <c r="F29" s="2"/>
      <c r="G29" s="2">
        <v>3</v>
      </c>
      <c r="H29" s="2"/>
      <c r="I29" s="3">
        <f t="shared" si="0"/>
        <v>2.3333333333333335</v>
      </c>
      <c r="J29" s="3">
        <f t="shared" si="1"/>
        <v>0</v>
      </c>
      <c r="K29" s="1">
        <v>3</v>
      </c>
      <c r="L29" s="1"/>
      <c r="M29" s="1">
        <v>2</v>
      </c>
      <c r="N29" s="1"/>
      <c r="O29" s="1">
        <v>2</v>
      </c>
      <c r="P29" s="1"/>
      <c r="Q29" s="1">
        <v>2</v>
      </c>
      <c r="R29" s="1"/>
      <c r="S29" s="1">
        <v>3</v>
      </c>
      <c r="T29" s="1"/>
      <c r="U29" s="1">
        <v>2</v>
      </c>
      <c r="V29" s="1"/>
      <c r="W29" s="1">
        <v>3</v>
      </c>
      <c r="X29" s="1"/>
      <c r="Y29" s="6">
        <f t="shared" si="2"/>
        <v>2.4285714285714284</v>
      </c>
      <c r="Z29" s="6">
        <f t="shared" si="3"/>
        <v>0</v>
      </c>
      <c r="AA29" s="10">
        <f t="shared" si="4"/>
        <v>2.3809523809523809</v>
      </c>
      <c r="AB29" s="10">
        <f t="shared" si="5"/>
        <v>0</v>
      </c>
    </row>
    <row r="30" spans="1:28">
      <c r="A30" s="2">
        <v>26</v>
      </c>
      <c r="B30" s="2"/>
      <c r="C30" s="2">
        <v>2</v>
      </c>
      <c r="D30" s="2"/>
      <c r="E30" s="2">
        <v>2</v>
      </c>
      <c r="F30" s="2"/>
      <c r="G30" s="2">
        <v>3</v>
      </c>
      <c r="H30" s="2"/>
      <c r="I30" s="3">
        <f t="shared" si="0"/>
        <v>2.3333333333333335</v>
      </c>
      <c r="J30" s="3">
        <f t="shared" si="1"/>
        <v>0</v>
      </c>
      <c r="K30" s="1">
        <v>2</v>
      </c>
      <c r="L30" s="1"/>
      <c r="M30" s="1">
        <v>2</v>
      </c>
      <c r="N30" s="1"/>
      <c r="O30" s="1">
        <v>2</v>
      </c>
      <c r="P30" s="1"/>
      <c r="Q30" s="1">
        <v>2</v>
      </c>
      <c r="R30" s="1"/>
      <c r="S30" s="1">
        <v>2</v>
      </c>
      <c r="T30" s="1"/>
      <c r="U30" s="1">
        <v>2</v>
      </c>
      <c r="V30" s="1"/>
      <c r="W30" s="1">
        <v>2</v>
      </c>
      <c r="X30" s="1"/>
      <c r="Y30" s="6">
        <f t="shared" si="2"/>
        <v>2</v>
      </c>
      <c r="Z30" s="6">
        <f t="shared" si="3"/>
        <v>0</v>
      </c>
      <c r="AA30" s="10">
        <f t="shared" si="4"/>
        <v>2.166666666666667</v>
      </c>
      <c r="AB30" s="10">
        <f t="shared" si="5"/>
        <v>0</v>
      </c>
    </row>
    <row r="31" spans="1:28">
      <c r="A31" s="2">
        <v>27</v>
      </c>
      <c r="B31" s="2"/>
      <c r="C31" s="2">
        <v>2</v>
      </c>
      <c r="D31" s="2"/>
      <c r="E31" s="2">
        <v>2</v>
      </c>
      <c r="F31" s="2"/>
      <c r="G31" s="2">
        <v>3</v>
      </c>
      <c r="H31" s="2"/>
      <c r="I31" s="3">
        <f t="shared" si="0"/>
        <v>2.3333333333333335</v>
      </c>
      <c r="J31" s="3">
        <f t="shared" si="1"/>
        <v>0</v>
      </c>
      <c r="K31" s="1">
        <v>2</v>
      </c>
      <c r="L31" s="1"/>
      <c r="M31" s="1">
        <v>2</v>
      </c>
      <c r="N31" s="1"/>
      <c r="O31" s="1">
        <v>2</v>
      </c>
      <c r="P31" s="1"/>
      <c r="Q31" s="1">
        <v>2</v>
      </c>
      <c r="R31" s="1"/>
      <c r="S31" s="1">
        <v>2</v>
      </c>
      <c r="T31" s="1"/>
      <c r="U31" s="1">
        <v>1</v>
      </c>
      <c r="V31" s="1"/>
      <c r="W31" s="1">
        <v>2</v>
      </c>
      <c r="X31" s="1"/>
      <c r="Y31" s="6">
        <f t="shared" si="2"/>
        <v>1.8571428571428572</v>
      </c>
      <c r="Z31" s="6">
        <f t="shared" si="3"/>
        <v>0</v>
      </c>
      <c r="AA31" s="10">
        <f t="shared" si="4"/>
        <v>2.0952380952380953</v>
      </c>
      <c r="AB31" s="10">
        <f t="shared" si="5"/>
        <v>0</v>
      </c>
    </row>
    <row r="32" spans="1:28">
      <c r="A32" s="2">
        <v>28</v>
      </c>
      <c r="B32" s="2"/>
      <c r="C32" s="2">
        <v>2</v>
      </c>
      <c r="D32" s="2"/>
      <c r="E32" s="2">
        <v>2</v>
      </c>
      <c r="F32" s="2"/>
      <c r="G32" s="2">
        <v>3</v>
      </c>
      <c r="H32" s="2"/>
      <c r="I32" s="3">
        <f t="shared" si="0"/>
        <v>2.3333333333333335</v>
      </c>
      <c r="J32" s="3">
        <f t="shared" si="1"/>
        <v>0</v>
      </c>
      <c r="K32" s="1">
        <v>2</v>
      </c>
      <c r="L32" s="1"/>
      <c r="M32" s="1">
        <v>2</v>
      </c>
      <c r="N32" s="1"/>
      <c r="O32" s="1">
        <v>2</v>
      </c>
      <c r="P32" s="1"/>
      <c r="Q32" s="1">
        <v>2</v>
      </c>
      <c r="R32" s="1"/>
      <c r="S32" s="1">
        <v>2</v>
      </c>
      <c r="T32" s="1"/>
      <c r="U32" s="1">
        <v>1</v>
      </c>
      <c r="V32" s="1"/>
      <c r="W32" s="1">
        <v>2</v>
      </c>
      <c r="X32" s="1"/>
      <c r="Y32" s="6">
        <f t="shared" si="2"/>
        <v>1.8571428571428572</v>
      </c>
      <c r="Z32" s="6">
        <f t="shared" si="3"/>
        <v>0</v>
      </c>
      <c r="AA32" s="10">
        <f t="shared" si="4"/>
        <v>2.0952380952380953</v>
      </c>
      <c r="AB32" s="10">
        <f t="shared" si="5"/>
        <v>0</v>
      </c>
    </row>
    <row r="33" spans="1:28">
      <c r="A33" s="2">
        <v>29</v>
      </c>
      <c r="B33" s="2"/>
      <c r="C33" s="2">
        <v>2</v>
      </c>
      <c r="D33" s="2"/>
      <c r="E33" s="2">
        <v>2</v>
      </c>
      <c r="F33" s="2"/>
      <c r="G33" s="2">
        <v>3</v>
      </c>
      <c r="H33" s="2"/>
      <c r="I33" s="3">
        <f t="shared" si="0"/>
        <v>2.3333333333333335</v>
      </c>
      <c r="J33" s="3">
        <f t="shared" si="1"/>
        <v>0</v>
      </c>
      <c r="K33" s="1">
        <v>2</v>
      </c>
      <c r="L33" s="1"/>
      <c r="M33" s="1">
        <v>2</v>
      </c>
      <c r="N33" s="1"/>
      <c r="O33" s="1">
        <v>2</v>
      </c>
      <c r="P33" s="1"/>
      <c r="Q33" s="1">
        <v>2</v>
      </c>
      <c r="R33" s="1"/>
      <c r="S33" s="1">
        <v>2</v>
      </c>
      <c r="T33" s="1"/>
      <c r="U33" s="1">
        <v>1</v>
      </c>
      <c r="V33" s="1"/>
      <c r="W33" s="1">
        <v>2</v>
      </c>
      <c r="X33" s="1"/>
      <c r="Y33" s="6">
        <f t="shared" si="2"/>
        <v>1.8571428571428572</v>
      </c>
      <c r="Z33" s="6">
        <f t="shared" si="3"/>
        <v>0</v>
      </c>
      <c r="AA33" s="10">
        <f t="shared" si="4"/>
        <v>2.0952380952380953</v>
      </c>
      <c r="AB33" s="10">
        <f t="shared" si="5"/>
        <v>0</v>
      </c>
    </row>
    <row r="34" spans="1:28">
      <c r="A34" s="2">
        <v>30</v>
      </c>
      <c r="B34" s="2"/>
      <c r="C34" s="2">
        <v>2</v>
      </c>
      <c r="D34" s="2"/>
      <c r="E34" s="2">
        <v>2</v>
      </c>
      <c r="F34" s="2"/>
      <c r="G34" s="2">
        <v>3</v>
      </c>
      <c r="H34" s="2"/>
      <c r="I34" s="3">
        <f t="shared" si="0"/>
        <v>2.3333333333333335</v>
      </c>
      <c r="J34" s="3">
        <f t="shared" si="1"/>
        <v>0</v>
      </c>
      <c r="K34" s="1">
        <v>2</v>
      </c>
      <c r="L34" s="1"/>
      <c r="M34" s="1">
        <v>2</v>
      </c>
      <c r="N34" s="1"/>
      <c r="O34" s="1">
        <v>2</v>
      </c>
      <c r="P34" s="1"/>
      <c r="Q34" s="1">
        <v>2</v>
      </c>
      <c r="R34" s="1"/>
      <c r="S34" s="1">
        <v>2</v>
      </c>
      <c r="T34" s="1"/>
      <c r="U34" s="1">
        <v>1</v>
      </c>
      <c r="V34" s="1"/>
      <c r="W34" s="1">
        <v>2</v>
      </c>
      <c r="X34" s="1"/>
      <c r="Y34" s="6">
        <f t="shared" si="2"/>
        <v>1.8571428571428572</v>
      </c>
      <c r="Z34" s="6">
        <f t="shared" si="3"/>
        <v>0</v>
      </c>
      <c r="AA34" s="10">
        <f t="shared" si="4"/>
        <v>2.0952380952380953</v>
      </c>
      <c r="AB34" s="10">
        <f t="shared" si="5"/>
        <v>0</v>
      </c>
    </row>
    <row r="35" spans="1:28">
      <c r="A35" s="2">
        <v>31</v>
      </c>
      <c r="B35" s="2"/>
      <c r="C35" s="2">
        <v>2</v>
      </c>
      <c r="D35" s="2"/>
      <c r="E35" s="2">
        <v>2</v>
      </c>
      <c r="F35" s="2"/>
      <c r="G35" s="2">
        <v>3</v>
      </c>
      <c r="H35" s="2"/>
      <c r="I35" s="3">
        <f t="shared" ref="I35:I40" si="6">(C35+E35+G35)/3</f>
        <v>2.3333333333333335</v>
      </c>
      <c r="J35" s="3">
        <f t="shared" ref="J35:J40" si="7">(D35+F35+H35)/3</f>
        <v>0</v>
      </c>
      <c r="K35" s="16">
        <v>2</v>
      </c>
      <c r="L35" s="16"/>
      <c r="M35" s="16">
        <v>2</v>
      </c>
      <c r="N35" s="16"/>
      <c r="O35" s="16">
        <v>2</v>
      </c>
      <c r="P35" s="16"/>
      <c r="Q35" s="16">
        <v>2</v>
      </c>
      <c r="R35" s="16"/>
      <c r="S35" s="16">
        <v>2</v>
      </c>
      <c r="T35" s="16"/>
      <c r="U35" s="16">
        <v>2</v>
      </c>
      <c r="V35" s="16"/>
      <c r="W35" s="16">
        <v>2</v>
      </c>
      <c r="X35" s="16"/>
      <c r="Y35" s="6">
        <f t="shared" ref="Y35:Y40" si="8">(K35+M35+O35+Q35+S35+U35+W35)/7</f>
        <v>2</v>
      </c>
      <c r="Z35" s="6">
        <f t="shared" ref="Z35:Z40" si="9">(L35+N35+P35+R35+T35+V35+X35)/7</f>
        <v>0</v>
      </c>
      <c r="AA35" s="10">
        <f t="shared" ref="AA35:AA40" si="10">(I35+Y35)/2</f>
        <v>2.166666666666667</v>
      </c>
      <c r="AB35" s="10">
        <f t="shared" ref="AB35:AB40" si="11">(J35+Z35)/2</f>
        <v>0</v>
      </c>
    </row>
    <row r="36" spans="1:28">
      <c r="A36" s="2">
        <v>32</v>
      </c>
      <c r="B36" s="2"/>
      <c r="C36" s="2"/>
      <c r="D36" s="2"/>
      <c r="E36" s="2"/>
      <c r="F36" s="2"/>
      <c r="G36" s="2"/>
      <c r="H36" s="2"/>
      <c r="I36" s="3">
        <f t="shared" si="6"/>
        <v>0</v>
      </c>
      <c r="J36" s="3">
        <f t="shared" si="7"/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">
        <f t="shared" si="8"/>
        <v>0</v>
      </c>
      <c r="Z36" s="6">
        <f t="shared" si="9"/>
        <v>0</v>
      </c>
      <c r="AA36" s="10">
        <f t="shared" si="10"/>
        <v>0</v>
      </c>
      <c r="AB36" s="10">
        <f t="shared" si="11"/>
        <v>0</v>
      </c>
    </row>
    <row r="37" spans="1:28">
      <c r="A37" s="2">
        <v>33</v>
      </c>
      <c r="B37" s="2"/>
      <c r="C37" s="2"/>
      <c r="D37" s="2"/>
      <c r="E37" s="2"/>
      <c r="F37" s="2"/>
      <c r="G37" s="2"/>
      <c r="H37" s="2"/>
      <c r="I37" s="3">
        <f t="shared" si="6"/>
        <v>0</v>
      </c>
      <c r="J37" s="3">
        <f t="shared" si="7"/>
        <v>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6">
        <f t="shared" si="8"/>
        <v>0</v>
      </c>
      <c r="Z37" s="6">
        <f t="shared" si="9"/>
        <v>0</v>
      </c>
      <c r="AA37" s="10">
        <f t="shared" si="10"/>
        <v>0</v>
      </c>
      <c r="AB37" s="10">
        <f t="shared" si="11"/>
        <v>0</v>
      </c>
    </row>
    <row r="38" spans="1:28">
      <c r="A38" s="2">
        <v>34</v>
      </c>
      <c r="B38" s="2"/>
      <c r="C38" s="2"/>
      <c r="D38" s="2"/>
      <c r="E38" s="2"/>
      <c r="F38" s="2"/>
      <c r="G38" s="2"/>
      <c r="H38" s="2"/>
      <c r="I38" s="3">
        <f t="shared" si="6"/>
        <v>0</v>
      </c>
      <c r="J38" s="3">
        <f t="shared" si="7"/>
        <v>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6">
        <f t="shared" si="8"/>
        <v>0</v>
      </c>
      <c r="Z38" s="6">
        <f t="shared" si="9"/>
        <v>0</v>
      </c>
      <c r="AA38" s="10">
        <f t="shared" si="10"/>
        <v>0</v>
      </c>
      <c r="AB38" s="10">
        <f t="shared" si="11"/>
        <v>0</v>
      </c>
    </row>
    <row r="39" spans="1:28">
      <c r="A39" s="2">
        <v>35</v>
      </c>
      <c r="B39" s="2"/>
      <c r="C39" s="2"/>
      <c r="D39" s="2"/>
      <c r="E39" s="2"/>
      <c r="F39" s="2"/>
      <c r="G39" s="2"/>
      <c r="H39" s="2"/>
      <c r="I39" s="3">
        <f t="shared" si="6"/>
        <v>0</v>
      </c>
      <c r="J39" s="3">
        <f t="shared" si="7"/>
        <v>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6">
        <f t="shared" si="8"/>
        <v>0</v>
      </c>
      <c r="Z39" s="6">
        <f t="shared" si="9"/>
        <v>0</v>
      </c>
      <c r="AA39" s="10">
        <f t="shared" si="10"/>
        <v>0</v>
      </c>
      <c r="AB39" s="10">
        <f t="shared" si="11"/>
        <v>0</v>
      </c>
    </row>
    <row r="40" spans="1:28">
      <c r="A40" s="2">
        <v>36</v>
      </c>
      <c r="B40" s="2"/>
      <c r="C40" s="2"/>
      <c r="D40" s="2"/>
      <c r="E40" s="2"/>
      <c r="F40" s="2"/>
      <c r="G40" s="2"/>
      <c r="H40" s="2"/>
      <c r="I40" s="3">
        <f t="shared" si="6"/>
        <v>0</v>
      </c>
      <c r="J40" s="3">
        <f t="shared" si="7"/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">
        <f t="shared" si="8"/>
        <v>0</v>
      </c>
      <c r="Z40" s="6">
        <f t="shared" si="9"/>
        <v>0</v>
      </c>
      <c r="AA40" s="10">
        <f t="shared" si="10"/>
        <v>0</v>
      </c>
      <c r="AB40" s="10">
        <f t="shared" si="11"/>
        <v>0</v>
      </c>
    </row>
    <row r="41" spans="1:28" ht="15" customHeight="1">
      <c r="A41" s="25" t="s">
        <v>6</v>
      </c>
      <c r="B41" s="26"/>
      <c r="C41" s="2">
        <f t="shared" ref="C41:H41" si="12">COUNTIF(C5:C40,"3")</f>
        <v>0</v>
      </c>
      <c r="D41" s="2">
        <f t="shared" si="12"/>
        <v>0</v>
      </c>
      <c r="E41" s="2">
        <f t="shared" si="12"/>
        <v>0</v>
      </c>
      <c r="F41" s="2">
        <f t="shared" si="12"/>
        <v>0</v>
      </c>
      <c r="G41" s="2">
        <f t="shared" si="12"/>
        <v>31</v>
      </c>
      <c r="H41" s="2">
        <f t="shared" si="12"/>
        <v>0</v>
      </c>
      <c r="I41" s="3">
        <f t="shared" si="0"/>
        <v>10.333333333333334</v>
      </c>
      <c r="J41" s="3">
        <f t="shared" si="1"/>
        <v>0</v>
      </c>
      <c r="K41" s="2">
        <f t="shared" ref="K41:X41" si="13">COUNTIF(K5:K40,"3")</f>
        <v>6</v>
      </c>
      <c r="L41" s="2">
        <f t="shared" si="13"/>
        <v>0</v>
      </c>
      <c r="M41" s="2">
        <f t="shared" si="13"/>
        <v>1</v>
      </c>
      <c r="N41" s="2">
        <f t="shared" si="13"/>
        <v>0</v>
      </c>
      <c r="O41" s="2">
        <f t="shared" si="13"/>
        <v>7</v>
      </c>
      <c r="P41" s="2">
        <f t="shared" si="13"/>
        <v>0</v>
      </c>
      <c r="Q41" s="2">
        <f t="shared" si="13"/>
        <v>5</v>
      </c>
      <c r="R41" s="2">
        <f t="shared" si="13"/>
        <v>0</v>
      </c>
      <c r="S41" s="2">
        <f t="shared" si="13"/>
        <v>6</v>
      </c>
      <c r="T41" s="2">
        <f t="shared" si="13"/>
        <v>0</v>
      </c>
      <c r="U41" s="2">
        <f t="shared" si="13"/>
        <v>0</v>
      </c>
      <c r="V41" s="2">
        <f t="shared" si="13"/>
        <v>0</v>
      </c>
      <c r="W41" s="2">
        <f t="shared" si="13"/>
        <v>8</v>
      </c>
      <c r="X41" s="2">
        <f t="shared" si="13"/>
        <v>0</v>
      </c>
      <c r="Y41" s="6">
        <f t="shared" si="2"/>
        <v>4.7142857142857144</v>
      </c>
      <c r="Z41" s="6">
        <f t="shared" si="3"/>
        <v>0</v>
      </c>
      <c r="AA41" s="10">
        <f t="shared" si="4"/>
        <v>7.5238095238095237</v>
      </c>
      <c r="AB41" s="10">
        <f t="shared" si="5"/>
        <v>0</v>
      </c>
    </row>
    <row r="42" spans="1:28">
      <c r="A42" s="27"/>
      <c r="B42" s="28"/>
      <c r="C42" s="17">
        <f t="shared" ref="C42:H42" si="14">(C41*100)/36</f>
        <v>0</v>
      </c>
      <c r="D42" s="17">
        <f t="shared" si="14"/>
        <v>0</v>
      </c>
      <c r="E42" s="17">
        <f t="shared" si="14"/>
        <v>0</v>
      </c>
      <c r="F42" s="17">
        <f t="shared" si="14"/>
        <v>0</v>
      </c>
      <c r="G42" s="17">
        <f t="shared" si="14"/>
        <v>86.111111111111114</v>
      </c>
      <c r="H42" s="17">
        <f t="shared" si="14"/>
        <v>0</v>
      </c>
      <c r="I42" s="17">
        <f t="shared" si="0"/>
        <v>28.703703703703706</v>
      </c>
      <c r="J42" s="17">
        <f t="shared" si="1"/>
        <v>0</v>
      </c>
      <c r="K42" s="17">
        <f t="shared" ref="K42:X42" si="15">(K41*100)/36</f>
        <v>16.666666666666668</v>
      </c>
      <c r="L42" s="17">
        <f t="shared" si="15"/>
        <v>0</v>
      </c>
      <c r="M42" s="17">
        <f t="shared" si="15"/>
        <v>2.7777777777777777</v>
      </c>
      <c r="N42" s="17">
        <f t="shared" si="15"/>
        <v>0</v>
      </c>
      <c r="O42" s="17">
        <f t="shared" si="15"/>
        <v>19.444444444444443</v>
      </c>
      <c r="P42" s="17">
        <f t="shared" si="15"/>
        <v>0</v>
      </c>
      <c r="Q42" s="17">
        <f t="shared" si="15"/>
        <v>13.888888888888889</v>
      </c>
      <c r="R42" s="17">
        <f t="shared" si="15"/>
        <v>0</v>
      </c>
      <c r="S42" s="17">
        <f t="shared" si="15"/>
        <v>16.666666666666668</v>
      </c>
      <c r="T42" s="17">
        <f t="shared" si="15"/>
        <v>0</v>
      </c>
      <c r="U42" s="17">
        <f t="shared" si="15"/>
        <v>0</v>
      </c>
      <c r="V42" s="17">
        <f t="shared" si="15"/>
        <v>0</v>
      </c>
      <c r="W42" s="17">
        <f t="shared" si="15"/>
        <v>22.222222222222221</v>
      </c>
      <c r="X42" s="17">
        <f t="shared" si="15"/>
        <v>0</v>
      </c>
      <c r="Y42" s="18">
        <f t="shared" si="2"/>
        <v>13.095238095238093</v>
      </c>
      <c r="Z42" s="18">
        <f t="shared" si="3"/>
        <v>0</v>
      </c>
      <c r="AA42" s="23">
        <f t="shared" si="4"/>
        <v>20.899470899470899</v>
      </c>
      <c r="AB42" s="23">
        <f t="shared" si="5"/>
        <v>0</v>
      </c>
    </row>
    <row r="43" spans="1:28" ht="15" customHeight="1">
      <c r="A43" s="25" t="s">
        <v>7</v>
      </c>
      <c r="B43" s="26"/>
      <c r="C43" s="2">
        <f t="shared" ref="C43:H43" si="16">COUNTIF(C5:C40,"2")</f>
        <v>31</v>
      </c>
      <c r="D43" s="2">
        <f t="shared" si="16"/>
        <v>0</v>
      </c>
      <c r="E43" s="2">
        <f t="shared" si="16"/>
        <v>31</v>
      </c>
      <c r="F43" s="2">
        <f t="shared" si="16"/>
        <v>0</v>
      </c>
      <c r="G43" s="2">
        <f t="shared" si="16"/>
        <v>0</v>
      </c>
      <c r="H43" s="2">
        <f t="shared" si="16"/>
        <v>0</v>
      </c>
      <c r="I43" s="3">
        <f t="shared" si="0"/>
        <v>20.666666666666668</v>
      </c>
      <c r="J43" s="3">
        <f t="shared" si="1"/>
        <v>0</v>
      </c>
      <c r="K43" s="2">
        <f t="shared" ref="K43:X43" si="17">COUNTIF(K5:K40,"2")</f>
        <v>25</v>
      </c>
      <c r="L43" s="2">
        <f t="shared" si="17"/>
        <v>0</v>
      </c>
      <c r="M43" s="2">
        <f t="shared" si="17"/>
        <v>25</v>
      </c>
      <c r="N43" s="2">
        <f t="shared" si="17"/>
        <v>0</v>
      </c>
      <c r="O43" s="2">
        <f t="shared" si="17"/>
        <v>24</v>
      </c>
      <c r="P43" s="2">
        <f t="shared" si="17"/>
        <v>0</v>
      </c>
      <c r="Q43" s="2">
        <f t="shared" si="17"/>
        <v>26</v>
      </c>
      <c r="R43" s="2">
        <f t="shared" si="17"/>
        <v>0</v>
      </c>
      <c r="S43" s="2">
        <f t="shared" si="17"/>
        <v>25</v>
      </c>
      <c r="T43" s="2">
        <f t="shared" si="17"/>
        <v>0</v>
      </c>
      <c r="U43" s="2">
        <f t="shared" si="17"/>
        <v>13</v>
      </c>
      <c r="V43" s="2">
        <f t="shared" si="17"/>
        <v>0</v>
      </c>
      <c r="W43" s="2">
        <f t="shared" si="17"/>
        <v>22</v>
      </c>
      <c r="X43" s="2">
        <f t="shared" si="17"/>
        <v>0</v>
      </c>
      <c r="Y43" s="6">
        <f t="shared" si="2"/>
        <v>22.857142857142858</v>
      </c>
      <c r="Z43" s="6">
        <f t="shared" si="3"/>
        <v>0</v>
      </c>
      <c r="AA43" s="10">
        <f t="shared" si="4"/>
        <v>21.761904761904763</v>
      </c>
      <c r="AB43" s="10">
        <f t="shared" si="5"/>
        <v>0</v>
      </c>
    </row>
    <row r="44" spans="1:28">
      <c r="A44" s="27"/>
      <c r="B44" s="28"/>
      <c r="C44" s="17">
        <f t="shared" ref="C44:H44" si="18">(C43*100)/36</f>
        <v>86.111111111111114</v>
      </c>
      <c r="D44" s="17">
        <f t="shared" si="18"/>
        <v>0</v>
      </c>
      <c r="E44" s="17">
        <f t="shared" si="18"/>
        <v>86.111111111111114</v>
      </c>
      <c r="F44" s="17">
        <f t="shared" si="18"/>
        <v>0</v>
      </c>
      <c r="G44" s="17">
        <f t="shared" si="18"/>
        <v>0</v>
      </c>
      <c r="H44" s="17">
        <f t="shared" si="18"/>
        <v>0</v>
      </c>
      <c r="I44" s="17">
        <f t="shared" si="0"/>
        <v>57.407407407407412</v>
      </c>
      <c r="J44" s="17">
        <f t="shared" si="1"/>
        <v>0</v>
      </c>
      <c r="K44" s="17">
        <f t="shared" ref="K44:X44" si="19">(K43*100)/36</f>
        <v>69.444444444444443</v>
      </c>
      <c r="L44" s="17">
        <f t="shared" si="19"/>
        <v>0</v>
      </c>
      <c r="M44" s="17">
        <f t="shared" si="19"/>
        <v>69.444444444444443</v>
      </c>
      <c r="N44" s="17">
        <f t="shared" si="19"/>
        <v>0</v>
      </c>
      <c r="O44" s="17">
        <f t="shared" si="19"/>
        <v>66.666666666666671</v>
      </c>
      <c r="P44" s="17">
        <f t="shared" si="19"/>
        <v>0</v>
      </c>
      <c r="Q44" s="17">
        <f t="shared" si="19"/>
        <v>72.222222222222229</v>
      </c>
      <c r="R44" s="17">
        <f t="shared" si="19"/>
        <v>0</v>
      </c>
      <c r="S44" s="17">
        <f t="shared" si="19"/>
        <v>69.444444444444443</v>
      </c>
      <c r="T44" s="17">
        <f t="shared" si="19"/>
        <v>0</v>
      </c>
      <c r="U44" s="17">
        <f t="shared" si="19"/>
        <v>36.111111111111114</v>
      </c>
      <c r="V44" s="17">
        <f t="shared" si="19"/>
        <v>0</v>
      </c>
      <c r="W44" s="17">
        <f t="shared" si="19"/>
        <v>61.111111111111114</v>
      </c>
      <c r="X44" s="17">
        <f t="shared" si="19"/>
        <v>0</v>
      </c>
      <c r="Y44" s="18">
        <f t="shared" si="2"/>
        <v>63.492063492063494</v>
      </c>
      <c r="Z44" s="18">
        <f t="shared" si="3"/>
        <v>0</v>
      </c>
      <c r="AA44" s="23">
        <f t="shared" si="4"/>
        <v>60.449735449735456</v>
      </c>
      <c r="AB44" s="23">
        <f t="shared" si="5"/>
        <v>0</v>
      </c>
    </row>
    <row r="45" spans="1:28" ht="15" customHeight="1">
      <c r="A45" s="25" t="s">
        <v>8</v>
      </c>
      <c r="B45" s="26"/>
      <c r="C45" s="2">
        <f t="shared" ref="C45:H45" si="20">COUNTIF(C5:C40,"1")</f>
        <v>0</v>
      </c>
      <c r="D45" s="2">
        <f t="shared" si="20"/>
        <v>0</v>
      </c>
      <c r="E45" s="2">
        <f t="shared" si="20"/>
        <v>0</v>
      </c>
      <c r="F45" s="2">
        <f t="shared" si="20"/>
        <v>0</v>
      </c>
      <c r="G45" s="2">
        <f t="shared" si="20"/>
        <v>0</v>
      </c>
      <c r="H45" s="2">
        <f t="shared" si="20"/>
        <v>0</v>
      </c>
      <c r="I45" s="3">
        <f t="shared" si="0"/>
        <v>0</v>
      </c>
      <c r="J45" s="3">
        <f t="shared" si="1"/>
        <v>0</v>
      </c>
      <c r="K45" s="2">
        <f t="shared" ref="K45:X45" si="21">COUNTIF(K5:K40,"1")</f>
        <v>0</v>
      </c>
      <c r="L45" s="2">
        <f t="shared" si="21"/>
        <v>0</v>
      </c>
      <c r="M45" s="2">
        <f t="shared" si="21"/>
        <v>5</v>
      </c>
      <c r="N45" s="2">
        <f t="shared" si="21"/>
        <v>0</v>
      </c>
      <c r="O45" s="2">
        <f t="shared" si="21"/>
        <v>0</v>
      </c>
      <c r="P45" s="2">
        <f t="shared" si="21"/>
        <v>0</v>
      </c>
      <c r="Q45" s="2">
        <f t="shared" si="21"/>
        <v>0</v>
      </c>
      <c r="R45" s="2">
        <f t="shared" si="21"/>
        <v>0</v>
      </c>
      <c r="S45" s="2">
        <f t="shared" si="21"/>
        <v>0</v>
      </c>
      <c r="T45" s="2">
        <f t="shared" si="21"/>
        <v>0</v>
      </c>
      <c r="U45" s="2">
        <f t="shared" si="21"/>
        <v>18</v>
      </c>
      <c r="V45" s="2">
        <f t="shared" si="21"/>
        <v>0</v>
      </c>
      <c r="W45" s="2">
        <f t="shared" si="21"/>
        <v>1</v>
      </c>
      <c r="X45" s="2">
        <f t="shared" si="21"/>
        <v>0</v>
      </c>
      <c r="Y45" s="6">
        <f t="shared" si="2"/>
        <v>3.4285714285714284</v>
      </c>
      <c r="Z45" s="6">
        <f t="shared" si="3"/>
        <v>0</v>
      </c>
      <c r="AA45" s="10">
        <f t="shared" si="4"/>
        <v>1.7142857142857142</v>
      </c>
      <c r="AB45" s="10">
        <f t="shared" si="5"/>
        <v>0</v>
      </c>
    </row>
    <row r="46" spans="1:28">
      <c r="A46" s="27"/>
      <c r="B46" s="28"/>
      <c r="C46" s="17">
        <f t="shared" ref="C46:H46" si="22">(C45*100)/36</f>
        <v>0</v>
      </c>
      <c r="D46" s="17">
        <f t="shared" si="22"/>
        <v>0</v>
      </c>
      <c r="E46" s="17">
        <f t="shared" si="22"/>
        <v>0</v>
      </c>
      <c r="F46" s="17">
        <f t="shared" si="22"/>
        <v>0</v>
      </c>
      <c r="G46" s="17">
        <f t="shared" si="22"/>
        <v>0</v>
      </c>
      <c r="H46" s="17">
        <f t="shared" si="22"/>
        <v>0</v>
      </c>
      <c r="I46" s="17">
        <f t="shared" si="0"/>
        <v>0</v>
      </c>
      <c r="J46" s="17">
        <f t="shared" si="1"/>
        <v>0</v>
      </c>
      <c r="K46" s="17">
        <f t="shared" ref="K46:X46" si="23">(K45*100)/36</f>
        <v>0</v>
      </c>
      <c r="L46" s="17">
        <f t="shared" si="23"/>
        <v>0</v>
      </c>
      <c r="M46" s="17">
        <f t="shared" si="23"/>
        <v>13.888888888888889</v>
      </c>
      <c r="N46" s="17">
        <f t="shared" si="23"/>
        <v>0</v>
      </c>
      <c r="O46" s="17">
        <f t="shared" si="23"/>
        <v>0</v>
      </c>
      <c r="P46" s="17">
        <f t="shared" si="23"/>
        <v>0</v>
      </c>
      <c r="Q46" s="17">
        <f t="shared" si="23"/>
        <v>0</v>
      </c>
      <c r="R46" s="17">
        <f t="shared" si="23"/>
        <v>0</v>
      </c>
      <c r="S46" s="17">
        <f t="shared" si="23"/>
        <v>0</v>
      </c>
      <c r="T46" s="17">
        <f t="shared" si="23"/>
        <v>0</v>
      </c>
      <c r="U46" s="17">
        <f t="shared" si="23"/>
        <v>50</v>
      </c>
      <c r="V46" s="17">
        <f t="shared" si="23"/>
        <v>0</v>
      </c>
      <c r="W46" s="17">
        <f t="shared" si="23"/>
        <v>2.7777777777777777</v>
      </c>
      <c r="X46" s="17">
        <f t="shared" si="23"/>
        <v>0</v>
      </c>
      <c r="Y46" s="18">
        <f t="shared" si="2"/>
        <v>9.5238095238095219</v>
      </c>
      <c r="Z46" s="18">
        <f t="shared" si="3"/>
        <v>0</v>
      </c>
      <c r="AA46" s="23">
        <f t="shared" si="4"/>
        <v>4.761904761904761</v>
      </c>
      <c r="AB46" s="23">
        <f t="shared" si="5"/>
        <v>0</v>
      </c>
    </row>
    <row r="47" spans="1:28" ht="15" customHeight="1">
      <c r="A47" s="25" t="s">
        <v>9</v>
      </c>
      <c r="B47" s="26"/>
      <c r="C47" s="3">
        <f t="shared" ref="C47:H47" si="24">C41+C43+C45</f>
        <v>31</v>
      </c>
      <c r="D47" s="3">
        <f t="shared" si="24"/>
        <v>0</v>
      </c>
      <c r="E47" s="3">
        <f t="shared" si="24"/>
        <v>31</v>
      </c>
      <c r="F47" s="3">
        <f t="shared" si="24"/>
        <v>0</v>
      </c>
      <c r="G47" s="3">
        <f t="shared" si="24"/>
        <v>31</v>
      </c>
      <c r="H47" s="3">
        <f t="shared" si="24"/>
        <v>0</v>
      </c>
      <c r="I47" s="3">
        <f t="shared" si="0"/>
        <v>31</v>
      </c>
      <c r="J47" s="3">
        <f t="shared" si="1"/>
        <v>0</v>
      </c>
      <c r="K47" s="3">
        <f t="shared" ref="K47:X47" si="25">K41+K43+K45</f>
        <v>31</v>
      </c>
      <c r="L47" s="3">
        <f t="shared" si="25"/>
        <v>0</v>
      </c>
      <c r="M47" s="3">
        <f t="shared" si="25"/>
        <v>31</v>
      </c>
      <c r="N47" s="3">
        <f t="shared" si="25"/>
        <v>0</v>
      </c>
      <c r="O47" s="3">
        <f t="shared" si="25"/>
        <v>31</v>
      </c>
      <c r="P47" s="3">
        <f t="shared" si="25"/>
        <v>0</v>
      </c>
      <c r="Q47" s="3">
        <f t="shared" si="25"/>
        <v>31</v>
      </c>
      <c r="R47" s="3">
        <f t="shared" si="25"/>
        <v>0</v>
      </c>
      <c r="S47" s="3">
        <f t="shared" si="25"/>
        <v>31</v>
      </c>
      <c r="T47" s="3">
        <f t="shared" si="25"/>
        <v>0</v>
      </c>
      <c r="U47" s="3">
        <f t="shared" si="25"/>
        <v>31</v>
      </c>
      <c r="V47" s="3">
        <f t="shared" si="25"/>
        <v>0</v>
      </c>
      <c r="W47" s="3">
        <f t="shared" si="25"/>
        <v>31</v>
      </c>
      <c r="X47" s="3">
        <f t="shared" si="25"/>
        <v>0</v>
      </c>
      <c r="Y47" s="6">
        <f t="shared" si="2"/>
        <v>31</v>
      </c>
      <c r="Z47" s="6">
        <f t="shared" si="3"/>
        <v>0</v>
      </c>
      <c r="AA47" s="10">
        <f t="shared" si="4"/>
        <v>31</v>
      </c>
      <c r="AB47" s="10">
        <f t="shared" si="5"/>
        <v>0</v>
      </c>
    </row>
    <row r="48" spans="1:28" ht="15" customHeight="1">
      <c r="A48" s="27"/>
      <c r="B48" s="28"/>
      <c r="C48" s="17">
        <f t="shared" ref="C48:H48" si="26">(C47*100)/36</f>
        <v>86.111111111111114</v>
      </c>
      <c r="D48" s="17">
        <f t="shared" si="26"/>
        <v>0</v>
      </c>
      <c r="E48" s="17">
        <f t="shared" si="26"/>
        <v>86.111111111111114</v>
      </c>
      <c r="F48" s="17">
        <f t="shared" si="26"/>
        <v>0</v>
      </c>
      <c r="G48" s="17">
        <f t="shared" si="26"/>
        <v>86.111111111111114</v>
      </c>
      <c r="H48" s="17">
        <f t="shared" si="26"/>
        <v>0</v>
      </c>
      <c r="I48" s="17">
        <f t="shared" si="0"/>
        <v>86.111111111111128</v>
      </c>
      <c r="J48" s="17">
        <f t="shared" si="1"/>
        <v>0</v>
      </c>
      <c r="K48" s="17">
        <f t="shared" ref="K48:X48" si="27">(K47*100)/36</f>
        <v>86.111111111111114</v>
      </c>
      <c r="L48" s="17">
        <f t="shared" si="27"/>
        <v>0</v>
      </c>
      <c r="M48" s="17">
        <f t="shared" si="27"/>
        <v>86.111111111111114</v>
      </c>
      <c r="N48" s="17">
        <f t="shared" si="27"/>
        <v>0</v>
      </c>
      <c r="O48" s="17">
        <f t="shared" si="27"/>
        <v>86.111111111111114</v>
      </c>
      <c r="P48" s="17">
        <f t="shared" si="27"/>
        <v>0</v>
      </c>
      <c r="Q48" s="17">
        <f t="shared" si="27"/>
        <v>86.111111111111114</v>
      </c>
      <c r="R48" s="17">
        <f t="shared" si="27"/>
        <v>0</v>
      </c>
      <c r="S48" s="17">
        <f t="shared" si="27"/>
        <v>86.111111111111114</v>
      </c>
      <c r="T48" s="17">
        <f t="shared" si="27"/>
        <v>0</v>
      </c>
      <c r="U48" s="17">
        <f t="shared" si="27"/>
        <v>86.111111111111114</v>
      </c>
      <c r="V48" s="17">
        <f t="shared" si="27"/>
        <v>0</v>
      </c>
      <c r="W48" s="17">
        <f t="shared" si="27"/>
        <v>86.111111111111114</v>
      </c>
      <c r="X48" s="17">
        <f t="shared" si="27"/>
        <v>0</v>
      </c>
      <c r="Y48" s="18">
        <f t="shared" si="2"/>
        <v>86.1111111111111</v>
      </c>
      <c r="Z48" s="18">
        <f t="shared" si="3"/>
        <v>0</v>
      </c>
      <c r="AA48" s="23">
        <f t="shared" si="4"/>
        <v>86.111111111111114</v>
      </c>
      <c r="AB48" s="23">
        <f t="shared" si="5"/>
        <v>0</v>
      </c>
    </row>
    <row r="49" spans="26:28">
      <c r="Z49" s="9"/>
      <c r="AA49" s="9"/>
      <c r="AB49" s="9"/>
    </row>
    <row r="50" spans="26:28">
      <c r="Z50" s="9"/>
      <c r="AA50" s="9"/>
      <c r="AB50" s="9"/>
    </row>
    <row r="51" spans="26:28">
      <c r="Z51" s="9"/>
      <c r="AA51" s="9"/>
      <c r="AB51" s="9"/>
    </row>
    <row r="52" spans="26:28">
      <c r="Z52" s="9"/>
      <c r="AA52" s="9"/>
      <c r="AB52" s="9"/>
    </row>
    <row r="53" spans="26:28">
      <c r="AA53"/>
      <c r="AB53"/>
    </row>
    <row r="54" spans="26:28">
      <c r="AA54"/>
      <c r="AB54"/>
    </row>
    <row r="55" spans="26:28">
      <c r="AA55"/>
      <c r="AB55"/>
    </row>
    <row r="56" spans="26:28">
      <c r="AA56"/>
      <c r="AB56"/>
    </row>
    <row r="57" spans="26:28">
      <c r="AA57"/>
      <c r="AB57"/>
    </row>
    <row r="58" spans="26:28">
      <c r="AA58"/>
      <c r="AB58"/>
    </row>
    <row r="59" spans="26:28">
      <c r="AA59"/>
      <c r="AB59"/>
    </row>
    <row r="60" spans="26:28">
      <c r="AA60"/>
      <c r="AB60"/>
    </row>
    <row r="61" spans="26:28">
      <c r="AA61"/>
      <c r="AB61"/>
    </row>
    <row r="62" spans="26:28">
      <c r="AA62"/>
      <c r="AB62"/>
    </row>
    <row r="63" spans="26:28">
      <c r="AA63"/>
      <c r="AB63"/>
    </row>
    <row r="64" spans="26:28">
      <c r="AA64"/>
      <c r="AB64"/>
    </row>
    <row r="65" spans="27:28">
      <c r="AA65"/>
      <c r="AB65"/>
    </row>
    <row r="66" spans="27:28">
      <c r="AA66"/>
      <c r="AB66"/>
    </row>
    <row r="67" spans="27:28">
      <c r="AA67"/>
      <c r="AB67"/>
    </row>
    <row r="68" spans="27:28">
      <c r="AA68"/>
      <c r="AB68"/>
    </row>
    <row r="69" spans="27:28">
      <c r="AA69"/>
      <c r="AB69"/>
    </row>
    <row r="70" spans="27:28">
      <c r="AA70"/>
      <c r="AB70"/>
    </row>
    <row r="71" spans="27:28">
      <c r="AA71"/>
      <c r="AB71"/>
    </row>
    <row r="72" spans="27:28">
      <c r="AA72"/>
      <c r="AB72"/>
    </row>
    <row r="73" spans="27:28">
      <c r="AA73"/>
      <c r="AB73"/>
    </row>
    <row r="74" spans="27:28">
      <c r="AA74"/>
      <c r="AB74"/>
    </row>
    <row r="75" spans="27:28">
      <c r="AA75"/>
      <c r="AB75"/>
    </row>
    <row r="76" spans="27:28">
      <c r="AA76"/>
      <c r="AB76"/>
    </row>
    <row r="77" spans="27:28">
      <c r="AA77"/>
      <c r="AB77"/>
    </row>
    <row r="78" spans="27:28">
      <c r="AA78"/>
      <c r="AB78"/>
    </row>
    <row r="79" spans="27:28">
      <c r="AA79"/>
      <c r="AB79"/>
    </row>
    <row r="80" spans="27:28">
      <c r="AA80"/>
      <c r="AB80"/>
    </row>
    <row r="81" spans="27:28">
      <c r="AA81"/>
      <c r="AB81"/>
    </row>
    <row r="82" spans="27:28">
      <c r="AA82"/>
      <c r="AB82"/>
    </row>
    <row r="83" spans="27:28">
      <c r="AA83"/>
      <c r="AB83"/>
    </row>
    <row r="84" spans="27:28">
      <c r="AA84"/>
      <c r="AB84"/>
    </row>
    <row r="85" spans="27:28">
      <c r="AA85"/>
      <c r="AB85"/>
    </row>
    <row r="86" spans="27:28">
      <c r="AA86"/>
      <c r="AB86"/>
    </row>
    <row r="87" spans="27:28">
      <c r="AA87"/>
      <c r="AB87"/>
    </row>
    <row r="88" spans="27:28">
      <c r="AA88"/>
      <c r="AB88"/>
    </row>
    <row r="89" spans="27:28">
      <c r="AA89"/>
      <c r="AB89"/>
    </row>
    <row r="90" spans="27:28">
      <c r="AA90"/>
      <c r="AB90"/>
    </row>
    <row r="91" spans="27:28">
      <c r="AA91"/>
      <c r="AB91"/>
    </row>
    <row r="92" spans="27:28">
      <c r="AA92"/>
      <c r="AB92"/>
    </row>
    <row r="93" spans="27:28">
      <c r="AA93"/>
      <c r="AB93"/>
    </row>
    <row r="94" spans="27:28">
      <c r="AA94"/>
      <c r="AB94"/>
    </row>
    <row r="95" spans="27:28">
      <c r="AA95"/>
      <c r="AB95"/>
    </row>
    <row r="96" spans="27:28">
      <c r="AA96"/>
      <c r="AB96"/>
    </row>
    <row r="97" spans="27:28">
      <c r="AA97"/>
      <c r="AB97"/>
    </row>
    <row r="98" spans="27:28">
      <c r="AA98"/>
      <c r="AB98"/>
    </row>
    <row r="99" spans="27:28">
      <c r="AA99"/>
      <c r="AB99"/>
    </row>
    <row r="100" spans="27:28">
      <c r="AA100"/>
      <c r="AB100"/>
    </row>
    <row r="101" spans="27:28">
      <c r="AA101"/>
      <c r="AB101"/>
    </row>
    <row r="102" spans="27:28">
      <c r="AA102"/>
      <c r="AB102"/>
    </row>
    <row r="103" spans="27:28">
      <c r="AA103"/>
      <c r="AB103"/>
    </row>
    <row r="104" spans="27:28">
      <c r="AA104"/>
      <c r="AB104"/>
    </row>
    <row r="105" spans="27:28">
      <c r="AA105"/>
      <c r="AB105"/>
    </row>
    <row r="106" spans="27:28">
      <c r="AA106"/>
      <c r="AB106"/>
    </row>
    <row r="107" spans="27:28">
      <c r="AA107"/>
      <c r="AB107"/>
    </row>
    <row r="108" spans="27:28">
      <c r="AA108"/>
      <c r="AB108"/>
    </row>
    <row r="109" spans="27:28">
      <c r="AA109"/>
      <c r="AB109"/>
    </row>
    <row r="110" spans="27:28">
      <c r="AA110"/>
      <c r="AB110"/>
    </row>
    <row r="111" spans="27:28">
      <c r="AA111"/>
      <c r="AB111"/>
    </row>
    <row r="112" spans="27:28">
      <c r="AA112"/>
      <c r="AB112"/>
    </row>
    <row r="113" spans="27:28">
      <c r="AA113"/>
      <c r="AB113"/>
    </row>
    <row r="114" spans="27:28">
      <c r="AA114"/>
      <c r="AB114"/>
    </row>
    <row r="115" spans="27:28">
      <c r="AA115"/>
      <c r="AB115"/>
    </row>
    <row r="116" spans="27:28">
      <c r="AA116"/>
      <c r="AB116"/>
    </row>
    <row r="117" spans="27:28">
      <c r="AA117"/>
      <c r="AB117"/>
    </row>
    <row r="118" spans="27:28">
      <c r="AA118"/>
      <c r="AB118"/>
    </row>
    <row r="119" spans="27:28">
      <c r="AA119"/>
      <c r="AB119"/>
    </row>
    <row r="120" spans="27:28">
      <c r="AA120"/>
      <c r="AB120"/>
    </row>
    <row r="121" spans="27:28">
      <c r="AA121"/>
      <c r="AB121"/>
    </row>
    <row r="122" spans="27:28">
      <c r="AA122"/>
      <c r="AB122"/>
    </row>
    <row r="123" spans="27:28">
      <c r="AA123"/>
      <c r="AB123"/>
    </row>
    <row r="124" spans="27:28">
      <c r="AA124"/>
      <c r="AB124"/>
    </row>
    <row r="125" spans="27:28">
      <c r="AA125"/>
      <c r="AB125"/>
    </row>
    <row r="126" spans="27:28">
      <c r="AA126"/>
      <c r="AB126"/>
    </row>
    <row r="127" spans="27:28">
      <c r="AA127"/>
      <c r="AB127"/>
    </row>
    <row r="128" spans="27:28">
      <c r="AA128"/>
      <c r="AB128"/>
    </row>
    <row r="129" spans="27:28">
      <c r="AA129"/>
      <c r="AB129"/>
    </row>
    <row r="130" spans="27:28">
      <c r="AA130"/>
      <c r="AB130"/>
    </row>
    <row r="131" spans="27:28">
      <c r="AA131"/>
      <c r="AB131"/>
    </row>
    <row r="132" spans="27:28">
      <c r="AA132"/>
      <c r="AB132"/>
    </row>
    <row r="133" spans="27:28">
      <c r="AA133"/>
      <c r="AB133"/>
    </row>
    <row r="134" spans="27:28">
      <c r="AA134"/>
      <c r="AB134"/>
    </row>
    <row r="135" spans="27:28">
      <c r="AA135"/>
      <c r="AB135"/>
    </row>
    <row r="136" spans="27:28">
      <c r="AA136"/>
      <c r="AB136"/>
    </row>
    <row r="137" spans="27:28">
      <c r="AA137"/>
      <c r="AB137"/>
    </row>
    <row r="138" spans="27:28">
      <c r="AA138"/>
      <c r="AB138"/>
    </row>
    <row r="139" spans="27:28">
      <c r="AA139"/>
      <c r="AB139"/>
    </row>
    <row r="140" spans="27:28">
      <c r="AA140"/>
      <c r="AB140"/>
    </row>
    <row r="141" spans="27:28">
      <c r="AA141"/>
      <c r="AB141"/>
    </row>
    <row r="142" spans="27:28">
      <c r="AA142"/>
      <c r="AB142"/>
    </row>
    <row r="143" spans="27:28">
      <c r="AA143"/>
      <c r="AB143"/>
    </row>
    <row r="144" spans="27:28">
      <c r="AA144"/>
      <c r="AB144"/>
    </row>
    <row r="145" spans="27:28">
      <c r="AA145"/>
      <c r="AB145"/>
    </row>
    <row r="146" spans="27:28">
      <c r="AA146"/>
      <c r="AB146"/>
    </row>
    <row r="147" spans="27:28">
      <c r="AA147"/>
      <c r="AB147"/>
    </row>
    <row r="148" spans="27:28">
      <c r="AA148"/>
      <c r="AB148"/>
    </row>
    <row r="149" spans="27:28">
      <c r="AA149"/>
      <c r="AB149"/>
    </row>
    <row r="150" spans="27:28">
      <c r="AA150"/>
      <c r="AB150"/>
    </row>
    <row r="151" spans="27:28">
      <c r="AA151"/>
      <c r="AB151"/>
    </row>
    <row r="152" spans="27:28">
      <c r="AA152"/>
      <c r="AB152"/>
    </row>
    <row r="153" spans="27:28">
      <c r="AA153"/>
      <c r="AB153"/>
    </row>
    <row r="154" spans="27:28">
      <c r="AA154"/>
      <c r="AB154"/>
    </row>
    <row r="155" spans="27:28">
      <c r="AA155"/>
      <c r="AB155"/>
    </row>
    <row r="156" spans="27:28">
      <c r="AA156"/>
      <c r="AB156"/>
    </row>
    <row r="157" spans="27:28">
      <c r="AA157"/>
      <c r="AB157"/>
    </row>
    <row r="158" spans="27:28">
      <c r="AA158"/>
      <c r="AB158"/>
    </row>
    <row r="159" spans="27:28">
      <c r="AA159"/>
      <c r="AB159"/>
    </row>
    <row r="160" spans="27:28">
      <c r="AA160"/>
      <c r="AB160"/>
    </row>
    <row r="161" spans="27:28">
      <c r="AA161"/>
      <c r="AB161"/>
    </row>
    <row r="162" spans="27:28">
      <c r="AA162"/>
      <c r="AB162"/>
    </row>
    <row r="163" spans="27:28">
      <c r="AA163"/>
      <c r="AB163"/>
    </row>
    <row r="164" spans="27:28">
      <c r="AA164"/>
      <c r="AB164"/>
    </row>
    <row r="165" spans="27:28">
      <c r="AA165"/>
      <c r="AB165"/>
    </row>
    <row r="166" spans="27:28">
      <c r="AA166"/>
      <c r="AB166"/>
    </row>
    <row r="167" spans="27:28">
      <c r="AA167"/>
      <c r="AB167"/>
    </row>
    <row r="168" spans="27:28">
      <c r="AA168"/>
      <c r="AB168"/>
    </row>
  </sheetData>
  <mergeCells count="22">
    <mergeCell ref="A47:B48"/>
    <mergeCell ref="Y3:Z3"/>
    <mergeCell ref="U3:V3"/>
    <mergeCell ref="A1:AB1"/>
    <mergeCell ref="A2:A4"/>
    <mergeCell ref="B2:B4"/>
    <mergeCell ref="C2:J2"/>
    <mergeCell ref="K2:Z2"/>
    <mergeCell ref="AA2:AB3"/>
    <mergeCell ref="C3:D3"/>
    <mergeCell ref="E3:F3"/>
    <mergeCell ref="G3:H3"/>
    <mergeCell ref="W3:X3"/>
    <mergeCell ref="S3:T3"/>
    <mergeCell ref="I3:J3"/>
    <mergeCell ref="K3:L3"/>
    <mergeCell ref="Q3:R3"/>
    <mergeCell ref="O3:P3"/>
    <mergeCell ref="A41:B42"/>
    <mergeCell ref="A43:B44"/>
    <mergeCell ref="A45:B46"/>
    <mergeCell ref="M3:N3"/>
  </mergeCells>
  <pageMargins left="0.19685039370078741" right="0.19685039370078741" top="0.19685039370078741" bottom="0.19685039370078741" header="0.19685039370078741" footer="0.19685039370078741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P49"/>
  <sheetViews>
    <sheetView view="pageBreakPreview" zoomScaleSheetLayoutView="100" workbookViewId="0">
      <selection activeCell="C2" sqref="C2:N2"/>
    </sheetView>
  </sheetViews>
  <sheetFormatPr defaultRowHeight="15"/>
  <cols>
    <col min="1" max="1" width="4.7109375" customWidth="1"/>
    <col min="2" max="2" width="23.7109375" customWidth="1"/>
  </cols>
  <sheetData>
    <row r="1" spans="1:14" ht="18.7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6.5" customHeight="1">
      <c r="A2" s="29" t="s">
        <v>10</v>
      </c>
      <c r="B2" s="29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42" customHeight="1">
      <c r="A3" s="29"/>
      <c r="B3" s="29"/>
      <c r="C3" s="29" t="s">
        <v>26</v>
      </c>
      <c r="D3" s="29"/>
      <c r="E3" s="29" t="s">
        <v>27</v>
      </c>
      <c r="F3" s="29"/>
      <c r="G3" s="29" t="s">
        <v>28</v>
      </c>
      <c r="H3" s="29"/>
      <c r="I3" s="29" t="s">
        <v>29</v>
      </c>
      <c r="J3" s="29"/>
      <c r="K3" s="29" t="s">
        <v>30</v>
      </c>
      <c r="L3" s="29"/>
      <c r="M3" s="29" t="s">
        <v>3</v>
      </c>
      <c r="N3" s="29"/>
    </row>
    <row r="4" spans="1:14">
      <c r="A4" s="29"/>
      <c r="B4" s="29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5" t="s">
        <v>5</v>
      </c>
    </row>
    <row r="5" spans="1:14">
      <c r="A5" s="2">
        <v>1</v>
      </c>
      <c r="B5" s="2"/>
      <c r="C5" s="3">
        <f>'С-КР-2'!W5</f>
        <v>0</v>
      </c>
      <c r="D5" s="3">
        <f>'С-КР-2'!X5</f>
        <v>0</v>
      </c>
      <c r="E5" s="3">
        <f>'ПР-2'!Q5</f>
        <v>2.1875</v>
      </c>
      <c r="F5" s="3">
        <f>'ПР-2'!R5</f>
        <v>0</v>
      </c>
      <c r="G5" s="3">
        <f>РР!W5</f>
        <v>2.333333333333333</v>
      </c>
      <c r="H5" s="3">
        <f>РР!X5</f>
        <v>0</v>
      </c>
      <c r="I5" s="3">
        <f>'Х-ЭР-2'!Q5</f>
        <v>2.1111111111111112</v>
      </c>
      <c r="J5" s="3">
        <f>'Х-ЭР-2'!R5</f>
        <v>0</v>
      </c>
      <c r="K5" s="3">
        <f>'ФР-1'!AA5</f>
        <v>2.0238095238095237</v>
      </c>
      <c r="L5" s="3">
        <f>'ФР-1'!AB5</f>
        <v>0</v>
      </c>
      <c r="M5" s="6">
        <f>(C5+E5+G5+I5+K5)/5</f>
        <v>1.7311507936507937</v>
      </c>
      <c r="N5" s="6">
        <f>(D5+F5+H5+J5+L5)/5</f>
        <v>0</v>
      </c>
    </row>
    <row r="6" spans="1:14">
      <c r="A6" s="2">
        <v>2</v>
      </c>
      <c r="B6" s="2"/>
      <c r="C6" s="3">
        <f>'С-КР-2'!W6</f>
        <v>0</v>
      </c>
      <c r="D6" s="3">
        <f>'С-КР-2'!X6</f>
        <v>0</v>
      </c>
      <c r="E6" s="3">
        <f>'ПР-2'!Q6</f>
        <v>2.1875</v>
      </c>
      <c r="F6" s="3">
        <f>'ПР-2'!R6</f>
        <v>0</v>
      </c>
      <c r="G6" s="3">
        <f>РР!W6</f>
        <v>2.333333333333333</v>
      </c>
      <c r="H6" s="3">
        <f>РР!X6</f>
        <v>0</v>
      </c>
      <c r="I6" s="3">
        <f>'Х-ЭР-2'!Q6</f>
        <v>2.3333333333333335</v>
      </c>
      <c r="J6" s="3">
        <f>'Х-ЭР-2'!R6</f>
        <v>0</v>
      </c>
      <c r="K6" s="3">
        <f>'ФР-1'!AA6</f>
        <v>2.2380952380952381</v>
      </c>
      <c r="L6" s="3">
        <f>'ФР-1'!AB6</f>
        <v>0</v>
      </c>
      <c r="M6" s="6">
        <f t="shared" ref="M6:M48" si="0">(C6+E6+G6+I6+K6)/5</f>
        <v>1.8184523809523809</v>
      </c>
      <c r="N6" s="6">
        <f t="shared" ref="N6:N48" si="1">(D6+F6+H6+J6+L6)/5</f>
        <v>0</v>
      </c>
    </row>
    <row r="7" spans="1:14">
      <c r="A7" s="2">
        <v>3</v>
      </c>
      <c r="B7" s="2"/>
      <c r="C7" s="3">
        <f>'С-КР-2'!W7</f>
        <v>0</v>
      </c>
      <c r="D7" s="3">
        <f>'С-КР-2'!X7</f>
        <v>0</v>
      </c>
      <c r="E7" s="3">
        <f>'ПР-2'!Q7</f>
        <v>2</v>
      </c>
      <c r="F7" s="3">
        <f>'ПР-2'!R7</f>
        <v>0</v>
      </c>
      <c r="G7" s="3">
        <f>РР!W7</f>
        <v>2</v>
      </c>
      <c r="H7" s="3">
        <f>РР!X7</f>
        <v>0</v>
      </c>
      <c r="I7" s="3">
        <f>'Х-ЭР-2'!Q7</f>
        <v>2</v>
      </c>
      <c r="J7" s="3">
        <f>'Х-ЭР-2'!R7</f>
        <v>0</v>
      </c>
      <c r="K7" s="3">
        <f>'ФР-1'!AA7</f>
        <v>2.0238095238095237</v>
      </c>
      <c r="L7" s="3">
        <f>'ФР-1'!AB7</f>
        <v>0</v>
      </c>
      <c r="M7" s="6">
        <f t="shared" si="0"/>
        <v>1.6047619047619048</v>
      </c>
      <c r="N7" s="6">
        <f t="shared" si="1"/>
        <v>0</v>
      </c>
    </row>
    <row r="8" spans="1:14">
      <c r="A8" s="2">
        <v>4</v>
      </c>
      <c r="B8" s="2"/>
      <c r="C8" s="3">
        <f>'С-КР-2'!W8</f>
        <v>0</v>
      </c>
      <c r="D8" s="3">
        <f>'С-КР-2'!X8</f>
        <v>0</v>
      </c>
      <c r="E8" s="3">
        <f>'ПР-2'!Q8</f>
        <v>2.1875</v>
      </c>
      <c r="F8" s="3">
        <f>'ПР-2'!R8</f>
        <v>0</v>
      </c>
      <c r="G8" s="3">
        <f>РР!W8</f>
        <v>2.333333333333333</v>
      </c>
      <c r="H8" s="3">
        <f>РР!X8</f>
        <v>0</v>
      </c>
      <c r="I8" s="3">
        <f>'Х-ЭР-2'!Q8</f>
        <v>2.2777777777777781</v>
      </c>
      <c r="J8" s="3">
        <f>'Х-ЭР-2'!R8</f>
        <v>0</v>
      </c>
      <c r="K8" s="3">
        <f>'ФР-1'!AA8</f>
        <v>2.0952380952380953</v>
      </c>
      <c r="L8" s="3">
        <f>'ФР-1'!AB8</f>
        <v>0</v>
      </c>
      <c r="M8" s="6">
        <f t="shared" si="0"/>
        <v>1.7787698412698412</v>
      </c>
      <c r="N8" s="6">
        <f t="shared" si="1"/>
        <v>0</v>
      </c>
    </row>
    <row r="9" spans="1:14">
      <c r="A9" s="2">
        <v>5</v>
      </c>
      <c r="B9" s="2"/>
      <c r="C9" s="3">
        <f>'С-КР-2'!W9</f>
        <v>0</v>
      </c>
      <c r="D9" s="3">
        <f>'С-КР-2'!X9</f>
        <v>0</v>
      </c>
      <c r="E9" s="3">
        <f>'ПР-2'!Q9</f>
        <v>2</v>
      </c>
      <c r="F9" s="3">
        <f>'ПР-2'!R9</f>
        <v>0</v>
      </c>
      <c r="G9" s="3">
        <f>РР!W9</f>
        <v>2</v>
      </c>
      <c r="H9" s="3">
        <f>РР!X9</f>
        <v>0</v>
      </c>
      <c r="I9" s="3">
        <f>'Х-ЭР-2'!Q9</f>
        <v>2.1111111111111112</v>
      </c>
      <c r="J9" s="3">
        <f>'Х-ЭР-2'!R9</f>
        <v>0</v>
      </c>
      <c r="K9" s="3">
        <f>'ФР-1'!AA9</f>
        <v>2.0238095238095237</v>
      </c>
      <c r="L9" s="3">
        <f>'ФР-1'!AB9</f>
        <v>0</v>
      </c>
      <c r="M9" s="6">
        <f t="shared" si="0"/>
        <v>1.626984126984127</v>
      </c>
      <c r="N9" s="6">
        <f t="shared" si="1"/>
        <v>0</v>
      </c>
    </row>
    <row r="10" spans="1:14">
      <c r="A10" s="2">
        <v>6</v>
      </c>
      <c r="B10" s="2"/>
      <c r="C10" s="3">
        <f>'С-КР-2'!W10</f>
        <v>0</v>
      </c>
      <c r="D10" s="3">
        <f>'С-КР-2'!X10</f>
        <v>0</v>
      </c>
      <c r="E10" s="3">
        <f>'ПР-2'!Q10</f>
        <v>2.1875</v>
      </c>
      <c r="F10" s="3">
        <f>'ПР-2'!R10</f>
        <v>0</v>
      </c>
      <c r="G10" s="3">
        <f>РР!W10</f>
        <v>2.166666666666667</v>
      </c>
      <c r="H10" s="3">
        <f>РР!X10</f>
        <v>0</v>
      </c>
      <c r="I10" s="3">
        <f>'Х-ЭР-2'!Q10</f>
        <v>2.2777777777777781</v>
      </c>
      <c r="J10" s="3">
        <f>'Х-ЭР-2'!R10</f>
        <v>0</v>
      </c>
      <c r="K10" s="3">
        <f>'ФР-1'!AA10</f>
        <v>2.2380952380952381</v>
      </c>
      <c r="L10" s="3">
        <f>'ФР-1'!AB10</f>
        <v>0</v>
      </c>
      <c r="M10" s="6">
        <f t="shared" si="0"/>
        <v>1.7740079365079366</v>
      </c>
      <c r="N10" s="6">
        <f t="shared" si="1"/>
        <v>0</v>
      </c>
    </row>
    <row r="11" spans="1:14">
      <c r="A11" s="2">
        <v>7</v>
      </c>
      <c r="B11" s="2"/>
      <c r="C11" s="3">
        <f>'С-КР-2'!W11</f>
        <v>0</v>
      </c>
      <c r="D11" s="3">
        <f>'С-КР-2'!X11</f>
        <v>0</v>
      </c>
      <c r="E11" s="3">
        <f>'ПР-2'!Q11</f>
        <v>2.1875</v>
      </c>
      <c r="F11" s="3">
        <f>'ПР-2'!R11</f>
        <v>0</v>
      </c>
      <c r="G11" s="3">
        <f>РР!W11</f>
        <v>2.333333333333333</v>
      </c>
      <c r="H11" s="3">
        <f>РР!X11</f>
        <v>0</v>
      </c>
      <c r="I11" s="3">
        <f>'Х-ЭР-2'!Q11</f>
        <v>2.3333333333333335</v>
      </c>
      <c r="J11" s="3">
        <f>'Х-ЭР-2'!R11</f>
        <v>0</v>
      </c>
      <c r="K11" s="3">
        <f>'ФР-1'!AA11</f>
        <v>2.5238095238095237</v>
      </c>
      <c r="L11" s="3">
        <f>'ФР-1'!AB11</f>
        <v>0</v>
      </c>
      <c r="M11" s="6">
        <f t="shared" si="0"/>
        <v>1.8755952380952379</v>
      </c>
      <c r="N11" s="6">
        <f t="shared" si="1"/>
        <v>0</v>
      </c>
    </row>
    <row r="12" spans="1:14">
      <c r="A12" s="2">
        <v>8</v>
      </c>
      <c r="B12" s="2"/>
      <c r="C12" s="3">
        <f>'С-КР-2'!W12</f>
        <v>0</v>
      </c>
      <c r="D12" s="3">
        <f>'С-КР-2'!X12</f>
        <v>0</v>
      </c>
      <c r="E12" s="3">
        <f>'ПР-2'!Q12</f>
        <v>2.1875</v>
      </c>
      <c r="F12" s="3">
        <f>'ПР-2'!R12</f>
        <v>0</v>
      </c>
      <c r="G12" s="3">
        <f>РР!W12</f>
        <v>2.4333333333333336</v>
      </c>
      <c r="H12" s="3">
        <f>РР!X12</f>
        <v>0</v>
      </c>
      <c r="I12" s="3">
        <f>'Х-ЭР-2'!Q12</f>
        <v>2.2222222222222228</v>
      </c>
      <c r="J12" s="3">
        <f>'Х-ЭР-2'!R12</f>
        <v>0</v>
      </c>
      <c r="K12" s="3">
        <f>'ФР-1'!AA12</f>
        <v>2.2380952380952381</v>
      </c>
      <c r="L12" s="3">
        <f>'ФР-1'!AB12</f>
        <v>0</v>
      </c>
      <c r="M12" s="6">
        <f t="shared" si="0"/>
        <v>1.8162301587301592</v>
      </c>
      <c r="N12" s="6">
        <f t="shared" si="1"/>
        <v>0</v>
      </c>
    </row>
    <row r="13" spans="1:14">
      <c r="A13" s="2">
        <v>9</v>
      </c>
      <c r="B13" s="2"/>
      <c r="C13" s="3">
        <f>'С-КР-2'!W13</f>
        <v>0</v>
      </c>
      <c r="D13" s="3">
        <f>'С-КР-2'!X13</f>
        <v>0</v>
      </c>
      <c r="E13" s="3">
        <f>'ПР-2'!Q13</f>
        <v>2</v>
      </c>
      <c r="F13" s="3">
        <f>'ПР-2'!R13</f>
        <v>0</v>
      </c>
      <c r="G13" s="3">
        <f>РР!W13</f>
        <v>2.166666666666667</v>
      </c>
      <c r="H13" s="3">
        <f>РР!X13</f>
        <v>0</v>
      </c>
      <c r="I13" s="3">
        <f>'Х-ЭР-2'!Q13</f>
        <v>2.2222222222222228</v>
      </c>
      <c r="J13" s="3">
        <f>'Х-ЭР-2'!R13</f>
        <v>0</v>
      </c>
      <c r="K13" s="3">
        <f>'ФР-1'!AA13</f>
        <v>2.166666666666667</v>
      </c>
      <c r="L13" s="3">
        <f>'ФР-1'!AB13</f>
        <v>0</v>
      </c>
      <c r="M13" s="6">
        <f t="shared" si="0"/>
        <v>1.7111111111111115</v>
      </c>
      <c r="N13" s="6">
        <f t="shared" si="1"/>
        <v>0</v>
      </c>
    </row>
    <row r="14" spans="1:14">
      <c r="A14" s="2">
        <v>10</v>
      </c>
      <c r="B14" s="2"/>
      <c r="C14" s="3">
        <f>'С-КР-2'!W14</f>
        <v>0</v>
      </c>
      <c r="D14" s="3">
        <f>'С-КР-2'!X14</f>
        <v>0</v>
      </c>
      <c r="E14" s="3">
        <f>'ПР-2'!Q14</f>
        <v>2.0625</v>
      </c>
      <c r="F14" s="3">
        <f>'ПР-2'!R14</f>
        <v>0</v>
      </c>
      <c r="G14" s="3">
        <f>РР!W14</f>
        <v>2</v>
      </c>
      <c r="H14" s="3">
        <f>РР!X14</f>
        <v>0</v>
      </c>
      <c r="I14" s="3">
        <f>'Х-ЭР-2'!Q14</f>
        <v>2.1111111111111112</v>
      </c>
      <c r="J14" s="3">
        <f>'Х-ЭР-2'!R14</f>
        <v>0</v>
      </c>
      <c r="K14" s="3">
        <f>'ФР-1'!AA14</f>
        <v>2.0952380952380953</v>
      </c>
      <c r="L14" s="3">
        <f>'ФР-1'!AB14</f>
        <v>0</v>
      </c>
      <c r="M14" s="6">
        <f t="shared" si="0"/>
        <v>1.6537698412698412</v>
      </c>
      <c r="N14" s="6">
        <f t="shared" si="1"/>
        <v>0</v>
      </c>
    </row>
    <row r="15" spans="1:14">
      <c r="A15" s="2">
        <v>11</v>
      </c>
      <c r="B15" s="2"/>
      <c r="C15" s="3">
        <f>'С-КР-2'!W15</f>
        <v>0</v>
      </c>
      <c r="D15" s="3">
        <f>'С-КР-2'!X15</f>
        <v>0</v>
      </c>
      <c r="E15" s="3">
        <f>'ПР-2'!Q15</f>
        <v>2.0625</v>
      </c>
      <c r="F15" s="3">
        <f>'ПР-2'!R15</f>
        <v>0</v>
      </c>
      <c r="G15" s="3">
        <f>РР!W15</f>
        <v>2</v>
      </c>
      <c r="H15" s="3">
        <f>РР!X15</f>
        <v>0</v>
      </c>
      <c r="I15" s="3">
        <f>'Х-ЭР-2'!Q15</f>
        <v>2.1666666666666665</v>
      </c>
      <c r="J15" s="3">
        <f>'Х-ЭР-2'!R15</f>
        <v>0</v>
      </c>
      <c r="K15" s="3">
        <f>'ФР-1'!AA15</f>
        <v>2.3095238095238093</v>
      </c>
      <c r="L15" s="3">
        <f>'ФР-1'!AB15</f>
        <v>0</v>
      </c>
      <c r="M15" s="6">
        <f t="shared" si="0"/>
        <v>1.7077380952380949</v>
      </c>
      <c r="N15" s="6">
        <f t="shared" si="1"/>
        <v>0</v>
      </c>
    </row>
    <row r="16" spans="1:14">
      <c r="A16" s="2">
        <v>12</v>
      </c>
      <c r="B16" s="2"/>
      <c r="C16" s="3">
        <f>'С-КР-2'!W16</f>
        <v>0</v>
      </c>
      <c r="D16" s="3">
        <f>'С-КР-2'!X16</f>
        <v>0</v>
      </c>
      <c r="E16" s="3">
        <f>'ПР-2'!Q16</f>
        <v>2.1875</v>
      </c>
      <c r="F16" s="3">
        <f>'ПР-2'!R16</f>
        <v>0</v>
      </c>
      <c r="G16" s="3">
        <f>РР!W16</f>
        <v>2.166666666666667</v>
      </c>
      <c r="H16" s="3">
        <f>РР!X16</f>
        <v>0</v>
      </c>
      <c r="I16" s="3">
        <f>'Х-ЭР-2'!Q16</f>
        <v>2.3333333333333335</v>
      </c>
      <c r="J16" s="3">
        <f>'Х-ЭР-2'!R16</f>
        <v>0</v>
      </c>
      <c r="K16" s="3">
        <f>'ФР-1'!AA16</f>
        <v>2.2380952380952381</v>
      </c>
      <c r="L16" s="3">
        <f>'ФР-1'!AB16</f>
        <v>0</v>
      </c>
      <c r="M16" s="6">
        <f t="shared" si="0"/>
        <v>1.7851190476190475</v>
      </c>
      <c r="N16" s="6">
        <f t="shared" si="1"/>
        <v>0</v>
      </c>
    </row>
    <row r="17" spans="1:14">
      <c r="A17" s="2">
        <v>13</v>
      </c>
      <c r="B17" s="2"/>
      <c r="C17" s="3">
        <f>'С-КР-2'!W17</f>
        <v>0</v>
      </c>
      <c r="D17" s="3">
        <f>'С-КР-2'!X17</f>
        <v>0</v>
      </c>
      <c r="E17" s="3">
        <f>'ПР-2'!Q17</f>
        <v>2.0625</v>
      </c>
      <c r="F17" s="3">
        <f>'ПР-2'!R17</f>
        <v>0</v>
      </c>
      <c r="G17" s="3">
        <f>РР!W17</f>
        <v>2.333333333333333</v>
      </c>
      <c r="H17" s="3">
        <f>РР!X17</f>
        <v>0</v>
      </c>
      <c r="I17" s="3">
        <f>'Х-ЭР-2'!Q17</f>
        <v>2.2222222222222228</v>
      </c>
      <c r="J17" s="3">
        <f>'Х-ЭР-2'!R17</f>
        <v>0</v>
      </c>
      <c r="K17" s="3">
        <f>'ФР-1'!AA17</f>
        <v>2.5238095238095237</v>
      </c>
      <c r="L17" s="3">
        <f>'ФР-1'!AB17</f>
        <v>0</v>
      </c>
      <c r="M17" s="6">
        <f t="shared" si="0"/>
        <v>1.8283730158730158</v>
      </c>
      <c r="N17" s="6">
        <f t="shared" si="1"/>
        <v>0</v>
      </c>
    </row>
    <row r="18" spans="1:14">
      <c r="A18" s="2">
        <v>14</v>
      </c>
      <c r="B18" s="2"/>
      <c r="C18" s="3">
        <f>'С-КР-2'!W18</f>
        <v>0</v>
      </c>
      <c r="D18" s="3">
        <f>'С-КР-2'!X18</f>
        <v>0</v>
      </c>
      <c r="E18" s="3">
        <f>'ПР-2'!Q18</f>
        <v>2.0625</v>
      </c>
      <c r="F18" s="3">
        <f>'ПР-2'!R18</f>
        <v>0</v>
      </c>
      <c r="G18" s="3">
        <f>РР!W18</f>
        <v>2</v>
      </c>
      <c r="H18" s="3">
        <f>РР!X18</f>
        <v>0</v>
      </c>
      <c r="I18" s="3">
        <f>'Х-ЭР-2'!Q18</f>
        <v>2</v>
      </c>
      <c r="J18" s="3">
        <f>'Х-ЭР-2'!R18</f>
        <v>0</v>
      </c>
      <c r="K18" s="3">
        <f>'ФР-1'!AA18</f>
        <v>2.0238095238095237</v>
      </c>
      <c r="L18" s="3">
        <f>'ФР-1'!AB18</f>
        <v>0</v>
      </c>
      <c r="M18" s="6">
        <f t="shared" si="0"/>
        <v>1.6172619047619048</v>
      </c>
      <c r="N18" s="6">
        <f t="shared" si="1"/>
        <v>0</v>
      </c>
    </row>
    <row r="19" spans="1:14">
      <c r="A19" s="2">
        <v>15</v>
      </c>
      <c r="B19" s="2"/>
      <c r="C19" s="3">
        <f>'С-КР-2'!W19</f>
        <v>0</v>
      </c>
      <c r="D19" s="3">
        <f>'С-КР-2'!X19</f>
        <v>0</v>
      </c>
      <c r="E19" s="3">
        <f>'ПР-2'!Q19</f>
        <v>2.1875</v>
      </c>
      <c r="F19" s="3">
        <f>'ПР-2'!R19</f>
        <v>0</v>
      </c>
      <c r="G19" s="3">
        <f>РР!W19</f>
        <v>2.333333333333333</v>
      </c>
      <c r="H19" s="3">
        <f>РР!X19</f>
        <v>0</v>
      </c>
      <c r="I19" s="3">
        <f>'Х-ЭР-2'!Q19</f>
        <v>2.3333333333333335</v>
      </c>
      <c r="J19" s="3">
        <f>'Х-ЭР-2'!R19</f>
        <v>0</v>
      </c>
      <c r="K19" s="3">
        <f>'ФР-1'!AA19</f>
        <v>2.0952380952380953</v>
      </c>
      <c r="L19" s="3">
        <f>'ФР-1'!AB19</f>
        <v>0</v>
      </c>
      <c r="M19" s="6">
        <f t="shared" si="0"/>
        <v>1.7898809523809522</v>
      </c>
      <c r="N19" s="6">
        <f t="shared" si="1"/>
        <v>0</v>
      </c>
    </row>
    <row r="20" spans="1:14">
      <c r="A20" s="2">
        <v>16</v>
      </c>
      <c r="B20" s="2"/>
      <c r="C20" s="3">
        <f>'С-КР-2'!W20</f>
        <v>0</v>
      </c>
      <c r="D20" s="3">
        <f>'С-КР-2'!X20</f>
        <v>0</v>
      </c>
      <c r="E20" s="3">
        <f>'ПР-2'!Q20</f>
        <v>2.125</v>
      </c>
      <c r="F20" s="3">
        <f>'ПР-2'!R20</f>
        <v>0</v>
      </c>
      <c r="G20" s="3">
        <f>РР!W20</f>
        <v>2</v>
      </c>
      <c r="H20" s="3">
        <f>РР!X20</f>
        <v>0</v>
      </c>
      <c r="I20" s="3">
        <f>'Х-ЭР-2'!Q20</f>
        <v>2.2222222222222228</v>
      </c>
      <c r="J20" s="3">
        <f>'Х-ЭР-2'!R20</f>
        <v>0</v>
      </c>
      <c r="K20" s="3">
        <f>'ФР-1'!AA20</f>
        <v>2.2380952380952381</v>
      </c>
      <c r="L20" s="3">
        <f>'ФР-1'!AB20</f>
        <v>0</v>
      </c>
      <c r="M20" s="6">
        <f t="shared" si="0"/>
        <v>1.7170634920634924</v>
      </c>
      <c r="N20" s="6">
        <f t="shared" si="1"/>
        <v>0</v>
      </c>
    </row>
    <row r="21" spans="1:14">
      <c r="A21" s="2">
        <v>17</v>
      </c>
      <c r="B21" s="2"/>
      <c r="C21" s="3">
        <f>'С-КР-2'!W21</f>
        <v>0</v>
      </c>
      <c r="D21" s="3">
        <f>'С-КР-2'!X21</f>
        <v>0</v>
      </c>
      <c r="E21" s="3">
        <f>'ПР-2'!Q21</f>
        <v>2.1875</v>
      </c>
      <c r="F21" s="3">
        <f>'ПР-2'!R21</f>
        <v>0</v>
      </c>
      <c r="G21" s="3">
        <f>РР!W21</f>
        <v>2.333333333333333</v>
      </c>
      <c r="H21" s="3">
        <f>РР!X21</f>
        <v>0</v>
      </c>
      <c r="I21" s="3">
        <f>'Х-ЭР-2'!Q21</f>
        <v>2.3333333333333335</v>
      </c>
      <c r="J21" s="3">
        <f>'Х-ЭР-2'!R21</f>
        <v>0</v>
      </c>
      <c r="K21" s="3">
        <f>'ФР-1'!AA21</f>
        <v>2.0952380952380953</v>
      </c>
      <c r="L21" s="3">
        <f>'ФР-1'!AB21</f>
        <v>0</v>
      </c>
      <c r="M21" s="6">
        <f t="shared" si="0"/>
        <v>1.7898809523809522</v>
      </c>
      <c r="N21" s="6">
        <f t="shared" si="1"/>
        <v>0</v>
      </c>
    </row>
    <row r="22" spans="1:14">
      <c r="A22" s="2">
        <v>18</v>
      </c>
      <c r="B22" s="2"/>
      <c r="C22" s="3">
        <f>'С-КР-2'!W22</f>
        <v>0</v>
      </c>
      <c r="D22" s="3">
        <f>'С-КР-2'!X22</f>
        <v>0</v>
      </c>
      <c r="E22" s="3">
        <f>'ПР-2'!Q22</f>
        <v>2.0625</v>
      </c>
      <c r="F22" s="3">
        <f>'ПР-2'!R22</f>
        <v>0</v>
      </c>
      <c r="G22" s="3">
        <f>РР!W22</f>
        <v>2</v>
      </c>
      <c r="H22" s="3">
        <f>РР!X22</f>
        <v>0</v>
      </c>
      <c r="I22" s="3">
        <f>'Х-ЭР-2'!Q22</f>
        <v>2.2222222222222228</v>
      </c>
      <c r="J22" s="3">
        <f>'Х-ЭР-2'!R22</f>
        <v>0</v>
      </c>
      <c r="K22" s="3">
        <f>'ФР-1'!AA22</f>
        <v>2.166666666666667</v>
      </c>
      <c r="L22" s="3">
        <f>'ФР-1'!AB22</f>
        <v>0</v>
      </c>
      <c r="M22" s="6">
        <f t="shared" si="0"/>
        <v>1.6902777777777778</v>
      </c>
      <c r="N22" s="6">
        <f t="shared" si="1"/>
        <v>0</v>
      </c>
    </row>
    <row r="23" spans="1:14">
      <c r="A23" s="2">
        <v>19</v>
      </c>
      <c r="B23" s="2"/>
      <c r="C23" s="3">
        <f>'С-КР-2'!W23</f>
        <v>0</v>
      </c>
      <c r="D23" s="3">
        <f>'С-КР-2'!X23</f>
        <v>0</v>
      </c>
      <c r="E23" s="3">
        <f>'ПР-2'!Q23</f>
        <v>2.1875</v>
      </c>
      <c r="F23" s="3">
        <f>'ПР-2'!R23</f>
        <v>0</v>
      </c>
      <c r="G23" s="3">
        <f>РР!W23</f>
        <v>2.166666666666667</v>
      </c>
      <c r="H23" s="3">
        <f>РР!X23</f>
        <v>0</v>
      </c>
      <c r="I23" s="3">
        <f>'Х-ЭР-2'!Q23</f>
        <v>2.2222222222222228</v>
      </c>
      <c r="J23" s="3">
        <f>'Х-ЭР-2'!R23</f>
        <v>0</v>
      </c>
      <c r="K23" s="3">
        <f>'ФР-1'!AA23</f>
        <v>2.4523809523809526</v>
      </c>
      <c r="L23" s="3">
        <f>'ФР-1'!AB23</f>
        <v>0</v>
      </c>
      <c r="M23" s="6">
        <f t="shared" si="0"/>
        <v>1.8057539682539683</v>
      </c>
      <c r="N23" s="6">
        <f t="shared" si="1"/>
        <v>0</v>
      </c>
    </row>
    <row r="24" spans="1:14">
      <c r="A24" s="2">
        <v>20</v>
      </c>
      <c r="B24" s="2"/>
      <c r="C24" s="3">
        <f>'С-КР-2'!W24</f>
        <v>0</v>
      </c>
      <c r="D24" s="3">
        <f>'С-КР-2'!X24</f>
        <v>0</v>
      </c>
      <c r="E24" s="3">
        <f>'ПР-2'!Q24</f>
        <v>2</v>
      </c>
      <c r="F24" s="3">
        <f>'ПР-2'!R24</f>
        <v>0</v>
      </c>
      <c r="G24" s="3">
        <f>РР!W24</f>
        <v>2</v>
      </c>
      <c r="H24" s="3">
        <f>РР!X24</f>
        <v>0</v>
      </c>
      <c r="I24" s="3">
        <f>'Х-ЭР-2'!Q24</f>
        <v>2</v>
      </c>
      <c r="J24" s="3">
        <f>'Х-ЭР-2'!R24</f>
        <v>0</v>
      </c>
      <c r="K24" s="3">
        <f>'ФР-1'!AA24</f>
        <v>2.0238095238095237</v>
      </c>
      <c r="L24" s="3">
        <f>'ФР-1'!AB24</f>
        <v>0</v>
      </c>
      <c r="M24" s="6">
        <f t="shared" si="0"/>
        <v>1.6047619047619048</v>
      </c>
      <c r="N24" s="6">
        <f t="shared" si="1"/>
        <v>0</v>
      </c>
    </row>
    <row r="25" spans="1:14">
      <c r="A25" s="2">
        <v>21</v>
      </c>
      <c r="B25" s="2"/>
      <c r="C25" s="3">
        <f>'С-КР-2'!W25</f>
        <v>0</v>
      </c>
      <c r="D25" s="3">
        <f>'С-КР-2'!X25</f>
        <v>0</v>
      </c>
      <c r="E25" s="3">
        <f>'ПР-2'!Q25</f>
        <v>2.1875</v>
      </c>
      <c r="F25" s="3">
        <f>'ПР-2'!R25</f>
        <v>0</v>
      </c>
      <c r="G25" s="3">
        <f>РР!W25</f>
        <v>2.166666666666667</v>
      </c>
      <c r="H25" s="3">
        <f>РР!X25</f>
        <v>0</v>
      </c>
      <c r="I25" s="3">
        <f>'Х-ЭР-2'!Q25</f>
        <v>2.2222222222222228</v>
      </c>
      <c r="J25" s="3">
        <f>'Х-ЭР-2'!R25</f>
        <v>0</v>
      </c>
      <c r="K25" s="3">
        <f>'ФР-1'!AA25</f>
        <v>2.0952380952380953</v>
      </c>
      <c r="L25" s="3">
        <f>'ФР-1'!AB25</f>
        <v>0</v>
      </c>
      <c r="M25" s="6">
        <f t="shared" si="0"/>
        <v>1.7343253968253969</v>
      </c>
      <c r="N25" s="6">
        <f t="shared" si="1"/>
        <v>0</v>
      </c>
    </row>
    <row r="26" spans="1:14">
      <c r="A26" s="2">
        <v>22</v>
      </c>
      <c r="B26" s="2"/>
      <c r="C26" s="3">
        <f>'С-КР-2'!W26</f>
        <v>0</v>
      </c>
      <c r="D26" s="3">
        <f>'С-КР-2'!X26</f>
        <v>0</v>
      </c>
      <c r="E26" s="3">
        <f>'ПР-2'!Q26</f>
        <v>2.1875</v>
      </c>
      <c r="F26" s="3">
        <f>'ПР-2'!R26</f>
        <v>0</v>
      </c>
      <c r="G26" s="3">
        <f>РР!W26</f>
        <v>2.333333333333333</v>
      </c>
      <c r="H26" s="3">
        <f>РР!X26</f>
        <v>0</v>
      </c>
      <c r="I26" s="3">
        <f>'Х-ЭР-2'!Q26</f>
        <v>2.2222222222222228</v>
      </c>
      <c r="J26" s="3">
        <f>'Х-ЭР-2'!R26</f>
        <v>0</v>
      </c>
      <c r="K26" s="3">
        <f>'ФР-1'!AA26</f>
        <v>2.0952380952380953</v>
      </c>
      <c r="L26" s="3">
        <f>'ФР-1'!AB26</f>
        <v>0</v>
      </c>
      <c r="M26" s="6">
        <f t="shared" si="0"/>
        <v>1.7676587301587301</v>
      </c>
      <c r="N26" s="6">
        <f t="shared" si="1"/>
        <v>0</v>
      </c>
    </row>
    <row r="27" spans="1:14">
      <c r="A27" s="2">
        <v>23</v>
      </c>
      <c r="B27" s="2"/>
      <c r="C27" s="3">
        <f>'С-КР-2'!W27</f>
        <v>0</v>
      </c>
      <c r="D27" s="3">
        <f>'С-КР-2'!X27</f>
        <v>0</v>
      </c>
      <c r="E27" s="3">
        <f>'ПР-2'!Q27</f>
        <v>2.5</v>
      </c>
      <c r="F27" s="3">
        <f>'ПР-2'!R27</f>
        <v>0</v>
      </c>
      <c r="G27" s="3">
        <f>РР!W27</f>
        <v>2.5333333333333332</v>
      </c>
      <c r="H27" s="3">
        <f>РР!X27</f>
        <v>0</v>
      </c>
      <c r="I27" s="3">
        <f>'Х-ЭР-2'!Q27</f>
        <v>2.5555555555555554</v>
      </c>
      <c r="J27" s="3">
        <f>'Х-ЭР-2'!R27</f>
        <v>0</v>
      </c>
      <c r="K27" s="3">
        <f>'ФР-1'!AA27</f>
        <v>2.5952380952380953</v>
      </c>
      <c r="L27" s="3">
        <f>'ФР-1'!AB27</f>
        <v>0</v>
      </c>
      <c r="M27" s="6">
        <f t="shared" si="0"/>
        <v>2.0368253968253969</v>
      </c>
      <c r="N27" s="6">
        <f t="shared" si="1"/>
        <v>0</v>
      </c>
    </row>
    <row r="28" spans="1:14">
      <c r="A28" s="2">
        <v>24</v>
      </c>
      <c r="B28" s="2"/>
      <c r="C28" s="3">
        <f>'С-КР-2'!W28</f>
        <v>0</v>
      </c>
      <c r="D28" s="3">
        <f>'С-КР-2'!X28</f>
        <v>0</v>
      </c>
      <c r="E28" s="3">
        <f>'ПР-2'!Q28</f>
        <v>2.0625</v>
      </c>
      <c r="F28" s="3">
        <f>'ПР-2'!R28</f>
        <v>0</v>
      </c>
      <c r="G28" s="3">
        <f>РР!W28</f>
        <v>2.166666666666667</v>
      </c>
      <c r="H28" s="3">
        <f>РР!X28</f>
        <v>0</v>
      </c>
      <c r="I28" s="3">
        <f>'Х-ЭР-2'!Q28</f>
        <v>2.2222222222222228</v>
      </c>
      <c r="J28" s="3">
        <f>'Х-ЭР-2'!R28</f>
        <v>0</v>
      </c>
      <c r="K28" s="3">
        <f>'ФР-1'!AA28</f>
        <v>2.0952380952380953</v>
      </c>
      <c r="L28" s="3">
        <f>'ФР-1'!AB28</f>
        <v>0</v>
      </c>
      <c r="M28" s="6">
        <f t="shared" si="0"/>
        <v>1.7093253968253967</v>
      </c>
      <c r="N28" s="6">
        <f t="shared" si="1"/>
        <v>0</v>
      </c>
    </row>
    <row r="29" spans="1:14">
      <c r="A29" s="2">
        <v>25</v>
      </c>
      <c r="B29" s="2"/>
      <c r="C29" s="3">
        <f>'С-КР-2'!W29</f>
        <v>0</v>
      </c>
      <c r="D29" s="3">
        <f>'С-КР-2'!X29</f>
        <v>0</v>
      </c>
      <c r="E29" s="3">
        <f>'ПР-2'!Q29</f>
        <v>2.1875</v>
      </c>
      <c r="F29" s="3">
        <f>'ПР-2'!R29</f>
        <v>0</v>
      </c>
      <c r="G29" s="3">
        <f>РР!W29</f>
        <v>2</v>
      </c>
      <c r="H29" s="3">
        <f>РР!X29</f>
        <v>0</v>
      </c>
      <c r="I29" s="3">
        <f>'Х-ЭР-2'!Q29</f>
        <v>2.3333333333333335</v>
      </c>
      <c r="J29" s="3">
        <f>'Х-ЭР-2'!R29</f>
        <v>0</v>
      </c>
      <c r="K29" s="3">
        <f>'ФР-1'!AA29</f>
        <v>2.3809523809523809</v>
      </c>
      <c r="L29" s="3">
        <f>'ФР-1'!AB29</f>
        <v>0</v>
      </c>
      <c r="M29" s="6">
        <f t="shared" si="0"/>
        <v>1.780357142857143</v>
      </c>
      <c r="N29" s="6">
        <f t="shared" si="1"/>
        <v>0</v>
      </c>
    </row>
    <row r="30" spans="1:14">
      <c r="A30" s="2">
        <v>26</v>
      </c>
      <c r="B30" s="2"/>
      <c r="C30" s="3">
        <f>'С-КР-2'!W30</f>
        <v>0</v>
      </c>
      <c r="D30" s="3">
        <f>'С-КР-2'!X30</f>
        <v>0</v>
      </c>
      <c r="E30" s="3">
        <f>'ПР-2'!Q30</f>
        <v>2</v>
      </c>
      <c r="F30" s="3">
        <f>'ПР-2'!R30</f>
        <v>0</v>
      </c>
      <c r="G30" s="3">
        <f>РР!W30</f>
        <v>2.166666666666667</v>
      </c>
      <c r="H30" s="3">
        <f>РР!X30</f>
        <v>0</v>
      </c>
      <c r="I30" s="3">
        <f>'Х-ЭР-2'!Q30</f>
        <v>2.1111111111111112</v>
      </c>
      <c r="J30" s="3">
        <f>'Х-ЭР-2'!R30</f>
        <v>0</v>
      </c>
      <c r="K30" s="3">
        <f>'ФР-1'!AA30</f>
        <v>2.166666666666667</v>
      </c>
      <c r="L30" s="3">
        <f>'ФР-1'!AB30</f>
        <v>0</v>
      </c>
      <c r="M30" s="6">
        <f t="shared" si="0"/>
        <v>1.6888888888888893</v>
      </c>
      <c r="N30" s="6">
        <f t="shared" si="1"/>
        <v>0</v>
      </c>
    </row>
    <row r="31" spans="1:14">
      <c r="A31" s="2">
        <v>27</v>
      </c>
      <c r="B31" s="2"/>
      <c r="C31" s="3">
        <f>'С-КР-2'!W31</f>
        <v>0</v>
      </c>
      <c r="D31" s="3">
        <f>'С-КР-2'!X31</f>
        <v>0</v>
      </c>
      <c r="E31" s="3">
        <f>'ПР-2'!Q31</f>
        <v>2.1875</v>
      </c>
      <c r="F31" s="3">
        <f>'ПР-2'!R31</f>
        <v>0</v>
      </c>
      <c r="G31" s="3">
        <f>РР!W31</f>
        <v>2.166666666666667</v>
      </c>
      <c r="H31" s="3">
        <f>РР!X31</f>
        <v>0</v>
      </c>
      <c r="I31" s="3">
        <f>'Х-ЭР-2'!Q31</f>
        <v>2.2222222222222228</v>
      </c>
      <c r="J31" s="3">
        <f>'Х-ЭР-2'!R31</f>
        <v>0</v>
      </c>
      <c r="K31" s="3">
        <f>'ФР-1'!AA31</f>
        <v>2.0952380952380953</v>
      </c>
      <c r="L31" s="3">
        <f>'ФР-1'!AB31</f>
        <v>0</v>
      </c>
      <c r="M31" s="6">
        <f t="shared" si="0"/>
        <v>1.7343253968253969</v>
      </c>
      <c r="N31" s="6">
        <f t="shared" si="1"/>
        <v>0</v>
      </c>
    </row>
    <row r="32" spans="1:14">
      <c r="A32" s="2">
        <v>28</v>
      </c>
      <c r="B32" s="2"/>
      <c r="C32" s="3">
        <f>'С-КР-2'!W32</f>
        <v>0</v>
      </c>
      <c r="D32" s="3">
        <f>'С-КР-2'!X32</f>
        <v>0</v>
      </c>
      <c r="E32" s="3">
        <f>'ПР-2'!Q32</f>
        <v>2.1875</v>
      </c>
      <c r="F32" s="3">
        <f>'ПР-2'!R32</f>
        <v>0</v>
      </c>
      <c r="G32" s="3">
        <f>РР!W32</f>
        <v>2.166666666666667</v>
      </c>
      <c r="H32" s="3">
        <f>РР!X32</f>
        <v>0</v>
      </c>
      <c r="I32" s="3">
        <f>'Х-ЭР-2'!Q32</f>
        <v>2.2222222222222228</v>
      </c>
      <c r="J32" s="3">
        <f>'Х-ЭР-2'!R32</f>
        <v>0</v>
      </c>
      <c r="K32" s="3">
        <f>'ФР-1'!AA32</f>
        <v>2.0952380952380953</v>
      </c>
      <c r="L32" s="3">
        <f>'ФР-1'!AB32</f>
        <v>0</v>
      </c>
      <c r="M32" s="6">
        <f t="shared" si="0"/>
        <v>1.7343253968253969</v>
      </c>
      <c r="N32" s="6">
        <f t="shared" si="1"/>
        <v>0</v>
      </c>
    </row>
    <row r="33" spans="1:16">
      <c r="A33" s="2">
        <v>29</v>
      </c>
      <c r="B33" s="2"/>
      <c r="C33" s="3">
        <f>'С-КР-2'!W33</f>
        <v>0</v>
      </c>
      <c r="D33" s="3">
        <f>'С-КР-2'!X33</f>
        <v>0</v>
      </c>
      <c r="E33" s="3">
        <f>'ПР-2'!Q33</f>
        <v>2.0625</v>
      </c>
      <c r="F33" s="3">
        <f>'ПР-2'!R33</f>
        <v>0</v>
      </c>
      <c r="G33" s="3">
        <f>РР!W35</f>
        <v>2</v>
      </c>
      <c r="H33" s="3">
        <f>РР!X35</f>
        <v>0</v>
      </c>
      <c r="I33" s="3">
        <f>'Х-ЭР-2'!Q34</f>
        <v>2.1666666666666665</v>
      </c>
      <c r="J33" s="3">
        <f>'Х-ЭР-2'!R34</f>
        <v>0</v>
      </c>
      <c r="K33" s="3">
        <f>'ФР-1'!AA33</f>
        <v>2.0952380952380953</v>
      </c>
      <c r="L33" s="3">
        <f>'ФР-1'!AB33</f>
        <v>0</v>
      </c>
      <c r="M33" s="6">
        <f t="shared" si="0"/>
        <v>1.6648809523809522</v>
      </c>
      <c r="N33" s="6">
        <f t="shared" si="1"/>
        <v>0</v>
      </c>
    </row>
    <row r="34" spans="1:16">
      <c r="A34" s="2">
        <v>30</v>
      </c>
      <c r="B34" s="2"/>
      <c r="C34" s="3">
        <f>'С-КР-2'!W34</f>
        <v>0</v>
      </c>
      <c r="D34" s="3">
        <f>'С-КР-2'!X34</f>
        <v>0</v>
      </c>
      <c r="E34" s="3">
        <f>'ПР-2'!Q34</f>
        <v>1</v>
      </c>
      <c r="F34" s="3">
        <f>'ПР-2'!R34</f>
        <v>0</v>
      </c>
      <c r="G34" s="3">
        <f>РР!W34</f>
        <v>2</v>
      </c>
      <c r="H34" s="3">
        <f>РР!X34</f>
        <v>0</v>
      </c>
      <c r="I34" s="3">
        <f>'Х-ЭР-2'!Q34</f>
        <v>2.1666666666666665</v>
      </c>
      <c r="J34" s="3">
        <f>'Х-ЭР-2'!R34</f>
        <v>0</v>
      </c>
      <c r="K34" s="3">
        <f>'ФР-1'!AA34</f>
        <v>2.0952380952380953</v>
      </c>
      <c r="L34" s="3">
        <f>'ФР-1'!AB34</f>
        <v>0</v>
      </c>
      <c r="M34" s="6">
        <f t="shared" ref="M34:M40" si="2">(C34+E34+G34+I34+K34)/5</f>
        <v>1.4523809523809521</v>
      </c>
      <c r="N34" s="6">
        <f t="shared" ref="N34:N40" si="3">(D34+F34+H34+J34+L34)/5</f>
        <v>0</v>
      </c>
    </row>
    <row r="35" spans="1:16">
      <c r="A35" s="2">
        <v>31</v>
      </c>
      <c r="B35" s="2"/>
      <c r="C35" s="3">
        <f>'С-КР-2'!W35</f>
        <v>0</v>
      </c>
      <c r="D35" s="3">
        <f>'С-КР-2'!X35</f>
        <v>0</v>
      </c>
      <c r="E35" s="3">
        <f>'ПР-2'!Q35</f>
        <v>1</v>
      </c>
      <c r="F35" s="3">
        <f>'ПР-2'!R35</f>
        <v>0</v>
      </c>
      <c r="G35" s="3">
        <f>РР!W35</f>
        <v>2</v>
      </c>
      <c r="H35" s="3">
        <f>РР!X35</f>
        <v>0</v>
      </c>
      <c r="I35" s="3">
        <f>'Х-ЭР-2'!Q35</f>
        <v>2.2222222222222228</v>
      </c>
      <c r="J35" s="3">
        <f>'Х-ЭР-2'!R35</f>
        <v>0</v>
      </c>
      <c r="K35" s="3">
        <f>'ФР-1'!AA35</f>
        <v>2.166666666666667</v>
      </c>
      <c r="L35" s="3">
        <f>'ФР-1'!AB35</f>
        <v>0</v>
      </c>
      <c r="M35" s="6">
        <f t="shared" si="2"/>
        <v>1.4777777777777781</v>
      </c>
      <c r="N35" s="6">
        <f t="shared" si="3"/>
        <v>0</v>
      </c>
    </row>
    <row r="36" spans="1:16">
      <c r="A36" s="2">
        <v>32</v>
      </c>
      <c r="B36" s="2"/>
      <c r="C36" s="3">
        <f>'С-КР-2'!W36</f>
        <v>0</v>
      </c>
      <c r="D36" s="3">
        <f>'С-КР-2'!X36</f>
        <v>0</v>
      </c>
      <c r="E36" s="3">
        <f>'ПР-2'!Q36</f>
        <v>0</v>
      </c>
      <c r="F36" s="3">
        <f>'ПР-2'!R36</f>
        <v>0</v>
      </c>
      <c r="G36" s="3">
        <f>РР!W36</f>
        <v>0</v>
      </c>
      <c r="H36" s="3">
        <f>РР!X36</f>
        <v>0</v>
      </c>
      <c r="I36" s="3">
        <f>'Х-ЭР-2'!Q36</f>
        <v>0</v>
      </c>
      <c r="J36" s="3">
        <f>'Х-ЭР-2'!R36</f>
        <v>0</v>
      </c>
      <c r="K36" s="3">
        <f>'ФР-1'!AA36</f>
        <v>0</v>
      </c>
      <c r="L36" s="3">
        <f>'ФР-1'!AB36</f>
        <v>0</v>
      </c>
      <c r="M36" s="6">
        <f t="shared" si="2"/>
        <v>0</v>
      </c>
      <c r="N36" s="6">
        <f t="shared" si="3"/>
        <v>0</v>
      </c>
    </row>
    <row r="37" spans="1:16">
      <c r="A37" s="2">
        <v>33</v>
      </c>
      <c r="B37" s="2"/>
      <c r="C37" s="3">
        <f>'С-КР-2'!W37</f>
        <v>0</v>
      </c>
      <c r="D37" s="3">
        <f>'С-КР-2'!X37</f>
        <v>0</v>
      </c>
      <c r="E37" s="3">
        <f>'ПР-2'!Q37</f>
        <v>0</v>
      </c>
      <c r="F37" s="3">
        <f>'ПР-2'!R37</f>
        <v>0</v>
      </c>
      <c r="G37" s="3">
        <f>РР!W39</f>
        <v>0</v>
      </c>
      <c r="H37" s="3">
        <f>РР!X39</f>
        <v>0</v>
      </c>
      <c r="I37" s="3">
        <f>'Х-ЭР-2'!Q38</f>
        <v>0</v>
      </c>
      <c r="J37" s="3">
        <f>'Х-ЭР-2'!R38</f>
        <v>0</v>
      </c>
      <c r="K37" s="3">
        <f>'ФР-1'!AA37</f>
        <v>0</v>
      </c>
      <c r="L37" s="3">
        <f>'ФР-1'!AB37</f>
        <v>0</v>
      </c>
      <c r="M37" s="6">
        <f t="shared" si="2"/>
        <v>0</v>
      </c>
      <c r="N37" s="6">
        <f t="shared" si="3"/>
        <v>0</v>
      </c>
    </row>
    <row r="38" spans="1:16">
      <c r="A38" s="2">
        <v>34</v>
      </c>
      <c r="B38" s="2"/>
      <c r="C38" s="3">
        <f>'С-КР-2'!W38</f>
        <v>0</v>
      </c>
      <c r="D38" s="3">
        <f>'С-КР-2'!X38</f>
        <v>0</v>
      </c>
      <c r="E38" s="3">
        <v>0</v>
      </c>
      <c r="F38" s="3">
        <f>'ПР-2'!R38</f>
        <v>0</v>
      </c>
      <c r="G38" s="3">
        <f>РР!W38</f>
        <v>0</v>
      </c>
      <c r="H38" s="3">
        <f>РР!X38</f>
        <v>0</v>
      </c>
      <c r="I38" s="3">
        <f>'Х-ЭР-2'!Q38</f>
        <v>0</v>
      </c>
      <c r="J38" s="3">
        <f>'Х-ЭР-2'!R38</f>
        <v>0</v>
      </c>
      <c r="K38" s="3">
        <f>'ФР-1'!AA38</f>
        <v>0</v>
      </c>
      <c r="L38" s="3">
        <f>'ФР-1'!AB38</f>
        <v>0</v>
      </c>
      <c r="M38" s="6">
        <f t="shared" si="2"/>
        <v>0</v>
      </c>
      <c r="N38" s="6">
        <f t="shared" si="3"/>
        <v>0</v>
      </c>
    </row>
    <row r="39" spans="1:16">
      <c r="A39" s="2">
        <v>35</v>
      </c>
      <c r="B39" s="2"/>
      <c r="C39" s="3">
        <f>'С-КР-2'!W39</f>
        <v>0</v>
      </c>
      <c r="D39" s="3">
        <f>'С-КР-2'!X39</f>
        <v>0</v>
      </c>
      <c r="E39" s="3">
        <v>0</v>
      </c>
      <c r="F39" s="3">
        <f>'ПР-2'!R39</f>
        <v>0</v>
      </c>
      <c r="G39" s="3">
        <f>РР!W39</f>
        <v>0</v>
      </c>
      <c r="H39" s="3">
        <f>РР!X39</f>
        <v>0</v>
      </c>
      <c r="I39" s="3">
        <f>'Х-ЭР-2'!Q39</f>
        <v>0</v>
      </c>
      <c r="J39" s="3">
        <f>'Х-ЭР-2'!R39</f>
        <v>0</v>
      </c>
      <c r="K39" s="3">
        <f>'ФР-1'!AA39</f>
        <v>0</v>
      </c>
      <c r="L39" s="3">
        <f>'ФР-1'!AB39</f>
        <v>0</v>
      </c>
      <c r="M39" s="6">
        <f t="shared" si="2"/>
        <v>0</v>
      </c>
      <c r="N39" s="6">
        <f t="shared" si="3"/>
        <v>0</v>
      </c>
    </row>
    <row r="40" spans="1:16">
      <c r="A40" s="2">
        <v>36</v>
      </c>
      <c r="B40" s="2"/>
      <c r="C40" s="3">
        <f>'С-КР-2'!W40</f>
        <v>0</v>
      </c>
      <c r="D40" s="3">
        <f>'С-КР-2'!X40</f>
        <v>0</v>
      </c>
      <c r="E40" s="3">
        <f>'ПР-2'!Q40</f>
        <v>0</v>
      </c>
      <c r="F40" s="3">
        <f>'ПР-2'!R40</f>
        <v>0</v>
      </c>
      <c r="G40" s="3">
        <f>РР!W40</f>
        <v>0</v>
      </c>
      <c r="H40" s="3">
        <f>РР!X40</f>
        <v>0</v>
      </c>
      <c r="I40" s="3">
        <f>'Х-ЭР-2'!Q40</f>
        <v>0</v>
      </c>
      <c r="J40" s="3">
        <f>'Х-ЭР-2'!R40</f>
        <v>0</v>
      </c>
      <c r="K40" s="3">
        <f>'ФР-1'!AA40</f>
        <v>0</v>
      </c>
      <c r="L40" s="3">
        <f>'ФР-1'!AB40</f>
        <v>0</v>
      </c>
      <c r="M40" s="6">
        <f t="shared" si="2"/>
        <v>0</v>
      </c>
      <c r="N40" s="6">
        <f t="shared" si="3"/>
        <v>0</v>
      </c>
    </row>
    <row r="41" spans="1:16" ht="15" customHeight="1">
      <c r="A41" s="25" t="s">
        <v>6</v>
      </c>
      <c r="B41" s="26"/>
      <c r="C41" s="3">
        <f t="shared" ref="C41:L41" si="4">COUNTIF(C5:C40,"3")</f>
        <v>0</v>
      </c>
      <c r="D41" s="3">
        <f t="shared" si="4"/>
        <v>0</v>
      </c>
      <c r="E41" s="3">
        <f t="shared" si="4"/>
        <v>0</v>
      </c>
      <c r="F41" s="3">
        <f t="shared" si="4"/>
        <v>0</v>
      </c>
      <c r="G41" s="3">
        <f t="shared" si="4"/>
        <v>0</v>
      </c>
      <c r="H41" s="3">
        <f t="shared" si="4"/>
        <v>0</v>
      </c>
      <c r="I41" s="3">
        <f t="shared" si="4"/>
        <v>0</v>
      </c>
      <c r="J41" s="3">
        <f t="shared" si="4"/>
        <v>0</v>
      </c>
      <c r="K41" s="3">
        <f t="shared" si="4"/>
        <v>0</v>
      </c>
      <c r="L41" s="3">
        <f t="shared" si="4"/>
        <v>0</v>
      </c>
      <c r="M41" s="6">
        <f t="shared" si="0"/>
        <v>0</v>
      </c>
      <c r="N41" s="6">
        <f t="shared" si="1"/>
        <v>0</v>
      </c>
    </row>
    <row r="42" spans="1:16">
      <c r="A42" s="27"/>
      <c r="B42" s="28"/>
      <c r="C42" s="17">
        <f t="shared" ref="C42:L42" si="5">(C41*100)/36</f>
        <v>0</v>
      </c>
      <c r="D42" s="17">
        <f t="shared" si="5"/>
        <v>0</v>
      </c>
      <c r="E42" s="17">
        <f t="shared" si="5"/>
        <v>0</v>
      </c>
      <c r="F42" s="17">
        <f t="shared" si="5"/>
        <v>0</v>
      </c>
      <c r="G42" s="17">
        <f t="shared" si="5"/>
        <v>0</v>
      </c>
      <c r="H42" s="17">
        <f t="shared" si="5"/>
        <v>0</v>
      </c>
      <c r="I42" s="17">
        <f t="shared" si="5"/>
        <v>0</v>
      </c>
      <c r="J42" s="17">
        <f t="shared" si="5"/>
        <v>0</v>
      </c>
      <c r="K42" s="17">
        <f t="shared" si="5"/>
        <v>0</v>
      </c>
      <c r="L42" s="17">
        <f t="shared" si="5"/>
        <v>0</v>
      </c>
      <c r="M42" s="18">
        <f t="shared" si="0"/>
        <v>0</v>
      </c>
      <c r="N42" s="18">
        <f t="shared" si="1"/>
        <v>0</v>
      </c>
    </row>
    <row r="43" spans="1:16" ht="15" customHeight="1">
      <c r="A43" s="25" t="s">
        <v>7</v>
      </c>
      <c r="B43" s="26"/>
      <c r="C43" s="3">
        <f t="shared" ref="C43:L43" si="6">COUNTIF(C5:C40,"2")</f>
        <v>0</v>
      </c>
      <c r="D43" s="3">
        <f t="shared" si="6"/>
        <v>0</v>
      </c>
      <c r="E43" s="3">
        <f t="shared" si="6"/>
        <v>5</v>
      </c>
      <c r="F43" s="3">
        <f t="shared" si="6"/>
        <v>0</v>
      </c>
      <c r="G43" s="3">
        <f t="shared" si="6"/>
        <v>12</v>
      </c>
      <c r="H43" s="3">
        <f t="shared" si="6"/>
        <v>0</v>
      </c>
      <c r="I43" s="3">
        <f t="shared" si="6"/>
        <v>3</v>
      </c>
      <c r="J43" s="3">
        <f t="shared" si="6"/>
        <v>0</v>
      </c>
      <c r="K43" s="3">
        <f t="shared" si="6"/>
        <v>0</v>
      </c>
      <c r="L43" s="3">
        <f t="shared" si="6"/>
        <v>0</v>
      </c>
      <c r="M43" s="6">
        <f t="shared" si="0"/>
        <v>4</v>
      </c>
      <c r="N43" s="6">
        <f t="shared" si="1"/>
        <v>0</v>
      </c>
    </row>
    <row r="44" spans="1:16">
      <c r="A44" s="27"/>
      <c r="B44" s="28"/>
      <c r="C44" s="17">
        <f t="shared" ref="C44:L44" si="7">(C43*100)/36</f>
        <v>0</v>
      </c>
      <c r="D44" s="17">
        <f t="shared" si="7"/>
        <v>0</v>
      </c>
      <c r="E44" s="17">
        <f t="shared" si="7"/>
        <v>13.888888888888889</v>
      </c>
      <c r="F44" s="17">
        <f t="shared" si="7"/>
        <v>0</v>
      </c>
      <c r="G44" s="17">
        <f t="shared" si="7"/>
        <v>33.333333333333336</v>
      </c>
      <c r="H44" s="17">
        <f t="shared" si="7"/>
        <v>0</v>
      </c>
      <c r="I44" s="17">
        <f t="shared" si="7"/>
        <v>8.3333333333333339</v>
      </c>
      <c r="J44" s="17">
        <f t="shared" si="7"/>
        <v>0</v>
      </c>
      <c r="K44" s="17">
        <f t="shared" si="7"/>
        <v>0</v>
      </c>
      <c r="L44" s="17">
        <f t="shared" si="7"/>
        <v>0</v>
      </c>
      <c r="M44" s="18">
        <f t="shared" si="0"/>
        <v>11.111111111111112</v>
      </c>
      <c r="N44" s="18">
        <f t="shared" si="1"/>
        <v>0</v>
      </c>
    </row>
    <row r="45" spans="1:16" ht="15" customHeight="1">
      <c r="A45" s="25" t="s">
        <v>8</v>
      </c>
      <c r="B45" s="26"/>
      <c r="C45" s="3">
        <f t="shared" ref="C45:L45" si="8">COUNTIF(C5:C40,"1")</f>
        <v>0</v>
      </c>
      <c r="D45" s="3">
        <f t="shared" si="8"/>
        <v>0</v>
      </c>
      <c r="E45" s="3">
        <f t="shared" si="8"/>
        <v>2</v>
      </c>
      <c r="F45" s="3">
        <f t="shared" si="8"/>
        <v>0</v>
      </c>
      <c r="G45" s="3">
        <f t="shared" si="8"/>
        <v>0</v>
      </c>
      <c r="H45" s="3">
        <f t="shared" si="8"/>
        <v>0</v>
      </c>
      <c r="I45" s="3">
        <f t="shared" si="8"/>
        <v>0</v>
      </c>
      <c r="J45" s="3">
        <f t="shared" si="8"/>
        <v>0</v>
      </c>
      <c r="K45" s="3">
        <f t="shared" si="8"/>
        <v>0</v>
      </c>
      <c r="L45" s="3">
        <f t="shared" si="8"/>
        <v>0</v>
      </c>
      <c r="M45" s="6">
        <f t="shared" si="0"/>
        <v>0.4</v>
      </c>
      <c r="N45" s="6">
        <f t="shared" si="1"/>
        <v>0</v>
      </c>
    </row>
    <row r="46" spans="1:16">
      <c r="A46" s="27"/>
      <c r="B46" s="28"/>
      <c r="C46" s="17">
        <f t="shared" ref="C46:L46" si="9">(C45*100)/36</f>
        <v>0</v>
      </c>
      <c r="D46" s="17">
        <f t="shared" si="9"/>
        <v>0</v>
      </c>
      <c r="E46" s="17">
        <f t="shared" si="9"/>
        <v>5.5555555555555554</v>
      </c>
      <c r="F46" s="17">
        <f t="shared" si="9"/>
        <v>0</v>
      </c>
      <c r="G46" s="17">
        <f t="shared" si="9"/>
        <v>0</v>
      </c>
      <c r="H46" s="17">
        <f t="shared" si="9"/>
        <v>0</v>
      </c>
      <c r="I46" s="17">
        <f t="shared" si="9"/>
        <v>0</v>
      </c>
      <c r="J46" s="17">
        <f t="shared" si="9"/>
        <v>0</v>
      </c>
      <c r="K46" s="17">
        <f t="shared" si="9"/>
        <v>0</v>
      </c>
      <c r="L46" s="17">
        <f t="shared" si="9"/>
        <v>0</v>
      </c>
      <c r="M46" s="18">
        <f t="shared" si="0"/>
        <v>1.1111111111111112</v>
      </c>
      <c r="N46" s="18">
        <f t="shared" si="1"/>
        <v>0</v>
      </c>
    </row>
    <row r="47" spans="1:16" ht="15" customHeight="1">
      <c r="A47" s="25" t="s">
        <v>9</v>
      </c>
      <c r="B47" s="26"/>
      <c r="C47" s="3">
        <f t="shared" ref="C47:L47" si="10">C41+C43+C45</f>
        <v>0</v>
      </c>
      <c r="D47" s="3">
        <f t="shared" si="10"/>
        <v>0</v>
      </c>
      <c r="E47" s="3">
        <f t="shared" si="10"/>
        <v>7</v>
      </c>
      <c r="F47" s="3">
        <f t="shared" si="10"/>
        <v>0</v>
      </c>
      <c r="G47" s="3">
        <f t="shared" si="10"/>
        <v>12</v>
      </c>
      <c r="H47" s="3">
        <f t="shared" si="10"/>
        <v>0</v>
      </c>
      <c r="I47" s="3">
        <f t="shared" si="10"/>
        <v>3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6">
        <f t="shared" si="0"/>
        <v>4.4000000000000004</v>
      </c>
      <c r="N47" s="6">
        <f t="shared" si="1"/>
        <v>0</v>
      </c>
    </row>
    <row r="48" spans="1:16" ht="15" customHeight="1">
      <c r="A48" s="27"/>
      <c r="B48" s="28"/>
      <c r="C48" s="17">
        <f t="shared" ref="C48:L48" si="11">(C47*100)/36</f>
        <v>0</v>
      </c>
      <c r="D48" s="17">
        <f t="shared" si="11"/>
        <v>0</v>
      </c>
      <c r="E48" s="17">
        <f t="shared" si="11"/>
        <v>19.444444444444443</v>
      </c>
      <c r="F48" s="17">
        <f t="shared" si="11"/>
        <v>0</v>
      </c>
      <c r="G48" s="17">
        <f t="shared" si="11"/>
        <v>33.333333333333336</v>
      </c>
      <c r="H48" s="17">
        <f t="shared" si="11"/>
        <v>0</v>
      </c>
      <c r="I48" s="17">
        <f t="shared" si="11"/>
        <v>8.3333333333333339</v>
      </c>
      <c r="J48" s="17">
        <f t="shared" si="11"/>
        <v>0</v>
      </c>
      <c r="K48" s="17">
        <f t="shared" si="11"/>
        <v>0</v>
      </c>
      <c r="L48" s="17">
        <f t="shared" si="11"/>
        <v>0</v>
      </c>
      <c r="M48" s="18">
        <f t="shared" si="0"/>
        <v>12.222222222222223</v>
      </c>
      <c r="N48" s="18">
        <f t="shared" si="1"/>
        <v>0</v>
      </c>
      <c r="P48" t="s">
        <v>32</v>
      </c>
    </row>
    <row r="49" spans="1:12" ht="36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</sheetData>
  <mergeCells count="14">
    <mergeCell ref="A47:B48"/>
    <mergeCell ref="A2:A4"/>
    <mergeCell ref="B2:B4"/>
    <mergeCell ref="C2:N2"/>
    <mergeCell ref="C3:D3"/>
    <mergeCell ref="E3:F3"/>
    <mergeCell ref="G3:H3"/>
    <mergeCell ref="I3:J3"/>
    <mergeCell ref="K3:L3"/>
    <mergeCell ref="A1:N1"/>
    <mergeCell ref="M3:N3"/>
    <mergeCell ref="A41:B42"/>
    <mergeCell ref="A43:B44"/>
    <mergeCell ref="A45:B46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С-КР-1</vt:lpstr>
      <vt:lpstr>С-КР-2</vt:lpstr>
      <vt:lpstr>ПР-1</vt:lpstr>
      <vt:lpstr>ПР-2</vt:lpstr>
      <vt:lpstr>РР</vt:lpstr>
      <vt:lpstr>Х-ЭР-1</vt:lpstr>
      <vt:lpstr>Х-ЭР-2</vt:lpstr>
      <vt:lpstr>ФР-1</vt:lpstr>
      <vt:lpstr>СВОДНАЯ</vt:lpstr>
      <vt:lpstr>'ПР-2'!Область_печати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2024-09-06T11:23:55Z</dcterms:modified>
</cp:coreProperties>
</file>