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llod\Desktop\HNO\aout 2017 abris\Doc Envoye HNO\"/>
    </mc:Choice>
  </mc:AlternateContent>
  <bookViews>
    <workbookView xWindow="0" yWindow="0" windowWidth="20730" windowHeight="11760"/>
  </bookViews>
  <sheets>
    <sheet name="Sheet1" sheetId="1" r:id="rId1"/>
    <sheet name="Sheet2" sheetId="2" state="hidden" r:id="rId2"/>
  </sheets>
  <definedNames>
    <definedName name="CLOBJ">Sheet1!$B$11</definedName>
    <definedName name="CTRYACT">Sheet1!$B$60</definedName>
    <definedName name="CTRYIND">Sheet1!$B$38</definedName>
    <definedName name="REGIND">Sheet1!$B$17</definedName>
    <definedName name="Sel_LNG">Sheet1!$E$1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2" l="1"/>
  <c r="I5" i="2" s="1"/>
  <c r="X4" i="2" l="1"/>
  <c r="B11" i="1" s="1"/>
  <c r="X3" i="2"/>
  <c r="B3" i="1" s="1"/>
  <c r="X2" i="2"/>
  <c r="B2" i="1" s="1"/>
  <c r="X5" i="2"/>
  <c r="B17" i="1" s="1"/>
  <c r="X7" i="2"/>
  <c r="B60" i="1" s="1"/>
  <c r="X6" i="2"/>
  <c r="B38" i="1" s="1"/>
  <c r="T3" i="2"/>
  <c r="T2" i="2"/>
  <c r="T5" i="2"/>
  <c r="T4" i="2"/>
  <c r="K174" i="2"/>
  <c r="J131" i="2"/>
  <c r="J85" i="2"/>
  <c r="I25" i="2"/>
  <c r="J201" i="2"/>
  <c r="I150" i="2"/>
  <c r="J130" i="2"/>
  <c r="J103" i="2"/>
  <c r="I84" i="2"/>
  <c r="I49" i="2"/>
  <c r="I10" i="2"/>
  <c r="K216" i="2"/>
  <c r="K215" i="2"/>
  <c r="I189" i="2"/>
  <c r="I173" i="2"/>
  <c r="J145" i="2"/>
  <c r="J121" i="2"/>
  <c r="J101" i="2"/>
  <c r="K70" i="2"/>
  <c r="J46" i="2"/>
  <c r="I214" i="2"/>
  <c r="K188" i="2"/>
  <c r="I164" i="2"/>
  <c r="K144" i="2"/>
  <c r="J117" i="2"/>
  <c r="J99" i="2"/>
  <c r="J70" i="2"/>
  <c r="J35" i="2"/>
  <c r="I208" i="2"/>
  <c r="K187" i="2"/>
  <c r="K160" i="2"/>
  <c r="I144" i="2"/>
  <c r="I117" i="2"/>
  <c r="K92" i="2"/>
  <c r="J66" i="2"/>
  <c r="J31" i="2"/>
  <c r="J205" i="2"/>
  <c r="J187" i="2"/>
  <c r="I160" i="2"/>
  <c r="K135" i="2"/>
  <c r="I116" i="2"/>
  <c r="I88" i="2"/>
  <c r="K64" i="2"/>
  <c r="K27" i="2"/>
  <c r="J203" i="2"/>
  <c r="K179" i="2"/>
  <c r="K158" i="2"/>
  <c r="K131" i="2"/>
  <c r="J113" i="2"/>
  <c r="K87" i="2"/>
  <c r="K55" i="2"/>
  <c r="J25" i="2"/>
  <c r="I202" i="2"/>
  <c r="J158" i="2"/>
  <c r="K106" i="2"/>
  <c r="J49" i="2"/>
  <c r="I217" i="2"/>
  <c r="J174" i="2"/>
  <c r="I194" i="2"/>
  <c r="J173" i="2"/>
  <c r="J146" i="2"/>
  <c r="I130" i="2"/>
  <c r="K102" i="2"/>
  <c r="K76" i="2"/>
  <c r="K46" i="2"/>
  <c r="J9" i="2"/>
  <c r="K211" i="2"/>
  <c r="I198" i="2"/>
  <c r="J183" i="2"/>
  <c r="I169" i="2"/>
  <c r="K154" i="2"/>
  <c r="J139" i="2"/>
  <c r="I125" i="2"/>
  <c r="K110" i="2"/>
  <c r="K96" i="2"/>
  <c r="K80" i="2"/>
  <c r="K60" i="2"/>
  <c r="J41" i="2"/>
  <c r="I20" i="2"/>
  <c r="J210" i="2"/>
  <c r="I196" i="2"/>
  <c r="I182" i="2"/>
  <c r="K167" i="2"/>
  <c r="J153" i="2"/>
  <c r="K138" i="2"/>
  <c r="K124" i="2"/>
  <c r="J110" i="2"/>
  <c r="K94" i="2"/>
  <c r="I78" i="2"/>
  <c r="J59" i="2"/>
  <c r="K38" i="2"/>
  <c r="J18" i="2"/>
  <c r="K208" i="2"/>
  <c r="J194" i="2"/>
  <c r="I180" i="2"/>
  <c r="I166" i="2"/>
  <c r="J151" i="2"/>
  <c r="I137" i="2"/>
  <c r="K122" i="2"/>
  <c r="J107" i="2"/>
  <c r="I93" i="2"/>
  <c r="I77" i="2"/>
  <c r="I56" i="2"/>
  <c r="K35" i="2"/>
  <c r="K16" i="2"/>
  <c r="K14" i="2"/>
  <c r="I213" i="2"/>
  <c r="I201" i="2"/>
  <c r="J178" i="2"/>
  <c r="K163" i="2"/>
  <c r="J149" i="2"/>
  <c r="J135" i="2"/>
  <c r="K120" i="2"/>
  <c r="J106" i="2"/>
  <c r="I92" i="2"/>
  <c r="J73" i="2"/>
  <c r="K42" i="2"/>
  <c r="K24" i="2"/>
  <c r="J2" i="2"/>
  <c r="K212" i="2"/>
  <c r="J206" i="2"/>
  <c r="K198" i="2"/>
  <c r="I192" i="2"/>
  <c r="K184" i="2"/>
  <c r="J177" i="2"/>
  <c r="I170" i="2"/>
  <c r="J163" i="2"/>
  <c r="K155" i="2"/>
  <c r="I149" i="2"/>
  <c r="J141" i="2"/>
  <c r="K134" i="2"/>
  <c r="K126" i="2"/>
  <c r="I120" i="2"/>
  <c r="K112" i="2"/>
  <c r="I106" i="2"/>
  <c r="J98" i="2"/>
  <c r="K91" i="2"/>
  <c r="I82" i="2"/>
  <c r="K71" i="2"/>
  <c r="K63" i="2"/>
  <c r="J53" i="2"/>
  <c r="J42" i="2"/>
  <c r="I32" i="2"/>
  <c r="I24" i="2"/>
  <c r="I13" i="2"/>
  <c r="I2" i="2"/>
  <c r="K206" i="2"/>
  <c r="K192" i="2"/>
  <c r="K186" i="2"/>
  <c r="J170" i="2"/>
  <c r="I156" i="2"/>
  <c r="I142" i="2"/>
  <c r="K127" i="2"/>
  <c r="I113" i="2"/>
  <c r="K98" i="2"/>
  <c r="J82" i="2"/>
  <c r="I64" i="2"/>
  <c r="I54" i="2"/>
  <c r="K32" i="2"/>
  <c r="J13" i="2"/>
  <c r="J217" i="2"/>
  <c r="I212" i="2"/>
  <c r="I206" i="2"/>
  <c r="J198" i="2"/>
  <c r="K191" i="2"/>
  <c r="K183" i="2"/>
  <c r="I177" i="2"/>
  <c r="J169" i="2"/>
  <c r="K162" i="2"/>
  <c r="J155" i="2"/>
  <c r="K148" i="2"/>
  <c r="I141" i="2"/>
  <c r="I132" i="2"/>
  <c r="J126" i="2"/>
  <c r="I118" i="2"/>
  <c r="I112" i="2"/>
  <c r="K103" i="2"/>
  <c r="I98" i="2"/>
  <c r="I89" i="2"/>
  <c r="I81" i="2"/>
  <c r="J71" i="2"/>
  <c r="I61" i="2"/>
  <c r="I50" i="2"/>
  <c r="I42" i="2"/>
  <c r="K31" i="2"/>
  <c r="K20" i="2"/>
  <c r="J10" i="2"/>
  <c r="I216" i="2"/>
  <c r="I210" i="2"/>
  <c r="J202" i="2"/>
  <c r="K195" i="2"/>
  <c r="I188" i="2"/>
  <c r="J181" i="2"/>
  <c r="I174" i="2"/>
  <c r="J167" i="2"/>
  <c r="K159" i="2"/>
  <c r="K151" i="2"/>
  <c r="I145" i="2"/>
  <c r="J137" i="2"/>
  <c r="K130" i="2"/>
  <c r="J123" i="2"/>
  <c r="K116" i="2"/>
  <c r="I109" i="2"/>
  <c r="I102" i="2"/>
  <c r="J94" i="2"/>
  <c r="I86" i="2"/>
  <c r="J77" i="2"/>
  <c r="I70" i="2"/>
  <c r="J57" i="2"/>
  <c r="K48" i="2"/>
  <c r="J38" i="2"/>
  <c r="J27" i="2"/>
  <c r="I18" i="2"/>
  <c r="J7" i="2"/>
  <c r="J75" i="2"/>
  <c r="J67" i="2"/>
  <c r="I60" i="2"/>
  <c r="I53" i="2"/>
  <c r="I45" i="2"/>
  <c r="I38" i="2"/>
  <c r="K30" i="2"/>
  <c r="J21" i="2"/>
  <c r="J14" i="2"/>
  <c r="K6" i="2"/>
  <c r="J215" i="2"/>
  <c r="J209" i="2"/>
  <c r="K202" i="2"/>
  <c r="J197" i="2"/>
  <c r="J191" i="2"/>
  <c r="I184" i="2"/>
  <c r="I178" i="2"/>
  <c r="K172" i="2"/>
  <c r="J165" i="2"/>
  <c r="J159" i="2"/>
  <c r="I153" i="2"/>
  <c r="I146" i="2"/>
  <c r="K140" i="2"/>
  <c r="J134" i="2"/>
  <c r="J127" i="2"/>
  <c r="I121" i="2"/>
  <c r="K115" i="2"/>
  <c r="K108" i="2"/>
  <c r="J102" i="2"/>
  <c r="I96" i="2"/>
  <c r="K88" i="2"/>
  <c r="J81" i="2"/>
  <c r="K74" i="2"/>
  <c r="K66" i="2"/>
  <c r="K59" i="2"/>
  <c r="K52" i="2"/>
  <c r="J43" i="2"/>
  <c r="I36" i="2"/>
  <c r="I29" i="2"/>
  <c r="I21" i="2"/>
  <c r="I14" i="2"/>
  <c r="J6" i="2"/>
  <c r="I205" i="2"/>
  <c r="K199" i="2"/>
  <c r="J195" i="2"/>
  <c r="K190" i="2"/>
  <c r="J185" i="2"/>
  <c r="I181" i="2"/>
  <c r="K176" i="2"/>
  <c r="J171" i="2"/>
  <c r="K166" i="2"/>
  <c r="J162" i="2"/>
  <c r="I157" i="2"/>
  <c r="K152" i="2"/>
  <c r="I148" i="2"/>
  <c r="K142" i="2"/>
  <c r="J138" i="2"/>
  <c r="I134" i="2"/>
  <c r="K128" i="2"/>
  <c r="I124" i="2"/>
  <c r="K119" i="2"/>
  <c r="J114" i="2"/>
  <c r="I110" i="2"/>
  <c r="J105" i="2"/>
  <c r="I100" i="2"/>
  <c r="K95" i="2"/>
  <c r="J91" i="2"/>
  <c r="I85" i="2"/>
  <c r="K78" i="2"/>
  <c r="J74" i="2"/>
  <c r="I68" i="2"/>
  <c r="J63" i="2"/>
  <c r="I57" i="2"/>
  <c r="I52" i="2"/>
  <c r="I46" i="2"/>
  <c r="K39" i="2"/>
  <c r="K34" i="2"/>
  <c r="K28" i="2"/>
  <c r="K23" i="2"/>
  <c r="J17" i="2"/>
  <c r="J11" i="2"/>
  <c r="J5" i="2"/>
  <c r="K218" i="2"/>
  <c r="J213" i="2"/>
  <c r="I209" i="2"/>
  <c r="K204" i="2"/>
  <c r="J199" i="2"/>
  <c r="K194" i="2"/>
  <c r="J190" i="2"/>
  <c r="I185" i="2"/>
  <c r="K180" i="2"/>
  <c r="I176" i="2"/>
  <c r="K170" i="2"/>
  <c r="J166" i="2"/>
  <c r="I162" i="2"/>
  <c r="K156" i="2"/>
  <c r="I152" i="2"/>
  <c r="K147" i="2"/>
  <c r="J142" i="2"/>
  <c r="I138" i="2"/>
  <c r="J133" i="2"/>
  <c r="I128" i="2"/>
  <c r="K123" i="2"/>
  <c r="J119" i="2"/>
  <c r="I114" i="2"/>
  <c r="J109" i="2"/>
  <c r="I105" i="2"/>
  <c r="K99" i="2"/>
  <c r="J95" i="2"/>
  <c r="J89" i="2"/>
  <c r="K84" i="2"/>
  <c r="J78" i="2"/>
  <c r="I74" i="2"/>
  <c r="K67" i="2"/>
  <c r="K62" i="2"/>
  <c r="K56" i="2"/>
  <c r="J50" i="2"/>
  <c r="J45" i="2"/>
  <c r="J39" i="2"/>
  <c r="J34" i="2"/>
  <c r="I28" i="2"/>
  <c r="I22" i="2"/>
  <c r="I17" i="2"/>
  <c r="K10" i="2"/>
  <c r="I3" i="2"/>
  <c r="K3" i="2"/>
  <c r="K7" i="2"/>
  <c r="K11" i="2"/>
  <c r="J15" i="2"/>
  <c r="K18" i="2"/>
  <c r="J22" i="2"/>
  <c r="I26" i="2"/>
  <c r="J29" i="2"/>
  <c r="I33" i="2"/>
  <c r="K36" i="2"/>
  <c r="I40" i="2"/>
  <c r="K43" i="2"/>
  <c r="J47" i="2"/>
  <c r="K50" i="2"/>
  <c r="J54" i="2"/>
  <c r="I58" i="2"/>
  <c r="J61" i="2"/>
  <c r="I65" i="2"/>
  <c r="K68" i="2"/>
  <c r="I72" i="2"/>
  <c r="K75" i="2"/>
  <c r="J79" i="2"/>
  <c r="K82" i="2"/>
  <c r="J86" i="2"/>
  <c r="I90" i="2"/>
  <c r="J93" i="2"/>
  <c r="I97" i="2"/>
  <c r="K100" i="2"/>
  <c r="I104" i="2"/>
  <c r="K107" i="2"/>
  <c r="J111" i="2"/>
  <c r="K114" i="2"/>
  <c r="J118" i="2"/>
  <c r="I122" i="2"/>
  <c r="J125" i="2"/>
  <c r="I129" i="2"/>
  <c r="K132" i="2"/>
  <c r="I136" i="2"/>
  <c r="K139" i="2"/>
  <c r="J143" i="2"/>
  <c r="K146" i="2"/>
  <c r="J150" i="2"/>
  <c r="I154" i="2"/>
  <c r="J157" i="2"/>
  <c r="I161" i="2"/>
  <c r="K164" i="2"/>
  <c r="I168" i="2"/>
  <c r="K171" i="2"/>
  <c r="J175" i="2"/>
  <c r="K178" i="2"/>
  <c r="J182" i="2"/>
  <c r="I186" i="2"/>
  <c r="J189" i="2"/>
  <c r="I193" i="2"/>
  <c r="K196" i="2"/>
  <c r="I200" i="2"/>
  <c r="K203" i="2"/>
  <c r="J207" i="2"/>
  <c r="K210" i="2"/>
  <c r="J214" i="2"/>
  <c r="I218" i="2"/>
  <c r="I4" i="2"/>
  <c r="I8" i="2"/>
  <c r="I12" i="2"/>
  <c r="K15" i="2"/>
  <c r="J19" i="2"/>
  <c r="K22" i="2"/>
  <c r="J26" i="2"/>
  <c r="I30" i="2"/>
  <c r="J33" i="2"/>
  <c r="I37" i="2"/>
  <c r="K40" i="2"/>
  <c r="I44" i="2"/>
  <c r="K47" i="2"/>
  <c r="J51" i="2"/>
  <c r="K54" i="2"/>
  <c r="J58" i="2"/>
  <c r="I62" i="2"/>
  <c r="J65" i="2"/>
  <c r="I69" i="2"/>
  <c r="K72" i="2"/>
  <c r="I76" i="2"/>
  <c r="K79" i="2"/>
  <c r="J83" i="2"/>
  <c r="K86" i="2"/>
  <c r="J90" i="2"/>
  <c r="I94" i="2"/>
  <c r="J97" i="2"/>
  <c r="I101" i="2"/>
  <c r="K104" i="2"/>
  <c r="I108" i="2"/>
  <c r="K111" i="2"/>
  <c r="J115" i="2"/>
  <c r="K118" i="2"/>
  <c r="J122" i="2"/>
  <c r="I126" i="2"/>
  <c r="J129" i="2"/>
  <c r="I133" i="2"/>
  <c r="K136" i="2"/>
  <c r="I140" i="2"/>
  <c r="K143" i="2"/>
  <c r="J147" i="2"/>
  <c r="K150" i="2"/>
  <c r="J154" i="2"/>
  <c r="I158" i="2"/>
  <c r="J161" i="2"/>
  <c r="I165" i="2"/>
  <c r="K168" i="2"/>
  <c r="I172" i="2"/>
  <c r="K175" i="2"/>
  <c r="J179" i="2"/>
  <c r="K182" i="2"/>
  <c r="J186" i="2"/>
  <c r="I190" i="2"/>
  <c r="J193" i="2"/>
  <c r="I197" i="2"/>
  <c r="K200" i="2"/>
  <c r="I204" i="2"/>
  <c r="K207" i="2"/>
  <c r="J211" i="2"/>
  <c r="K214" i="2"/>
  <c r="J218" i="2"/>
  <c r="K4" i="2"/>
  <c r="I9" i="2"/>
  <c r="K12" i="2"/>
  <c r="I16" i="2"/>
  <c r="K19" i="2"/>
  <c r="J23" i="2"/>
  <c r="K26" i="2"/>
  <c r="J30" i="2"/>
  <c r="I34" i="2"/>
  <c r="J37" i="2"/>
  <c r="I41" i="2"/>
  <c r="K44" i="2"/>
  <c r="I48" i="2"/>
  <c r="K51" i="2"/>
  <c r="J55" i="2"/>
  <c r="K58" i="2"/>
  <c r="J62" i="2"/>
  <c r="I66" i="2"/>
  <c r="J69" i="2"/>
  <c r="I73" i="2"/>
  <c r="I80" i="2"/>
  <c r="K83" i="2"/>
  <c r="J87" i="2"/>
  <c r="K90" i="2"/>
  <c r="K217" i="2"/>
  <c r="I215" i="2"/>
  <c r="J212" i="2"/>
  <c r="K209" i="2"/>
  <c r="I207" i="2"/>
  <c r="J204" i="2"/>
  <c r="K201" i="2"/>
  <c r="I199" i="2"/>
  <c r="J196" i="2"/>
  <c r="K193" i="2"/>
  <c r="I191" i="2"/>
  <c r="J188" i="2"/>
  <c r="K185" i="2"/>
  <c r="I183" i="2"/>
  <c r="J180" i="2"/>
  <c r="K177" i="2"/>
  <c r="I175" i="2"/>
  <c r="J172" i="2"/>
  <c r="K169" i="2"/>
  <c r="I167" i="2"/>
  <c r="J164" i="2"/>
  <c r="K161" i="2"/>
  <c r="I159" i="2"/>
  <c r="J156" i="2"/>
  <c r="K153" i="2"/>
  <c r="I151" i="2"/>
  <c r="J148" i="2"/>
  <c r="K145" i="2"/>
  <c r="I143" i="2"/>
  <c r="J140" i="2"/>
  <c r="K137" i="2"/>
  <c r="I135" i="2"/>
  <c r="J132" i="2"/>
  <c r="K129" i="2"/>
  <c r="I127" i="2"/>
  <c r="J124" i="2"/>
  <c r="K121" i="2"/>
  <c r="I119" i="2"/>
  <c r="J116" i="2"/>
  <c r="K113" i="2"/>
  <c r="I111" i="2"/>
  <c r="J108" i="2"/>
  <c r="K105" i="2"/>
  <c r="I103" i="2"/>
  <c r="J100" i="2"/>
  <c r="K97" i="2"/>
  <c r="I95" i="2"/>
  <c r="J92" i="2"/>
  <c r="K89" i="2"/>
  <c r="I87" i="2"/>
  <c r="J84" i="2"/>
  <c r="K81" i="2"/>
  <c r="I79" i="2"/>
  <c r="J76" i="2"/>
  <c r="K73" i="2"/>
  <c r="I71" i="2"/>
  <c r="J68" i="2"/>
  <c r="K65" i="2"/>
  <c r="I63" i="2"/>
  <c r="J60" i="2"/>
  <c r="K57" i="2"/>
  <c r="I55" i="2"/>
  <c r="J52" i="2"/>
  <c r="K49" i="2"/>
  <c r="I47" i="2"/>
  <c r="J44" i="2"/>
  <c r="K41" i="2"/>
  <c r="I39" i="2"/>
  <c r="J36" i="2"/>
  <c r="K33" i="2"/>
  <c r="I31" i="2"/>
  <c r="J28" i="2"/>
  <c r="K25" i="2"/>
  <c r="I23" i="2"/>
  <c r="J20" i="2"/>
  <c r="K17" i="2"/>
  <c r="I15" i="2"/>
  <c r="J12" i="2"/>
  <c r="K9" i="2"/>
  <c r="I7" i="2"/>
  <c r="J4" i="2"/>
  <c r="K8" i="2"/>
  <c r="I6" i="2"/>
  <c r="J3" i="2"/>
  <c r="K2" i="2"/>
  <c r="J216" i="2"/>
  <c r="K213" i="2"/>
  <c r="I211" i="2"/>
  <c r="J208" i="2"/>
  <c r="K205" i="2"/>
  <c r="I203" i="2"/>
  <c r="J200" i="2"/>
  <c r="K197" i="2"/>
  <c r="I195" i="2"/>
  <c r="J192" i="2"/>
  <c r="K189" i="2"/>
  <c r="I187" i="2"/>
  <c r="J184" i="2"/>
  <c r="K181" i="2"/>
  <c r="I179" i="2"/>
  <c r="J176" i="2"/>
  <c r="K173" i="2"/>
  <c r="I171" i="2"/>
  <c r="J168" i="2"/>
  <c r="K165" i="2"/>
  <c r="I163" i="2"/>
  <c r="J160" i="2"/>
  <c r="K157" i="2"/>
  <c r="I155" i="2"/>
  <c r="J152" i="2"/>
  <c r="K149" i="2"/>
  <c r="I147" i="2"/>
  <c r="J144" i="2"/>
  <c r="K141" i="2"/>
  <c r="I139" i="2"/>
  <c r="J136" i="2"/>
  <c r="K133" i="2"/>
  <c r="I131" i="2"/>
  <c r="J128" i="2"/>
  <c r="K125" i="2"/>
  <c r="I123" i="2"/>
  <c r="J120" i="2"/>
  <c r="K117" i="2"/>
  <c r="I115" i="2"/>
  <c r="J112" i="2"/>
  <c r="K109" i="2"/>
  <c r="I107" i="2"/>
  <c r="J104" i="2"/>
  <c r="K101" i="2"/>
  <c r="I99" i="2"/>
  <c r="J96" i="2"/>
  <c r="K93" i="2"/>
  <c r="I91" i="2"/>
  <c r="J88" i="2"/>
  <c r="K85" i="2"/>
  <c r="I83" i="2"/>
  <c r="J80" i="2"/>
  <c r="K77" i="2"/>
  <c r="I75" i="2"/>
  <c r="J72" i="2"/>
  <c r="K69" i="2"/>
  <c r="I67" i="2"/>
  <c r="J64" i="2"/>
  <c r="K61" i="2"/>
  <c r="I59" i="2"/>
  <c r="J56" i="2"/>
  <c r="K53" i="2"/>
  <c r="I51" i="2"/>
  <c r="J48" i="2"/>
  <c r="K45" i="2"/>
  <c r="I43" i="2"/>
  <c r="J40" i="2"/>
  <c r="K37" i="2"/>
  <c r="I35" i="2"/>
  <c r="J32" i="2"/>
  <c r="K29" i="2"/>
  <c r="I27" i="2"/>
  <c r="J24" i="2"/>
  <c r="K21" i="2"/>
  <c r="I19" i="2"/>
  <c r="J16" i="2"/>
  <c r="K13" i="2"/>
  <c r="I11" i="2"/>
  <c r="J8" i="2"/>
  <c r="K5" i="2"/>
</calcChain>
</file>

<file path=xl/sharedStrings.xml><?xml version="1.0" encoding="utf-8"?>
<sst xmlns="http://schemas.openxmlformats.org/spreadsheetml/2006/main" count="2242" uniqueCount="561">
  <si>
    <t>REGIONAL CLUSTER OUTPUT INDICATORS</t>
  </si>
  <si>
    <t>COUNTRY SPECIFIC OUTPUT INDICATORS</t>
  </si>
  <si>
    <t>INDICATOR 1</t>
  </si>
  <si>
    <t>INDICATOR 2</t>
  </si>
  <si>
    <t>Only for food Security</t>
  </si>
  <si>
    <t>Type your activity indicator here (Targets will be sex desagragated and at admin 2 level)</t>
  </si>
  <si>
    <t>Total</t>
  </si>
  <si>
    <t>Male</t>
  </si>
  <si>
    <t>Female</t>
  </si>
  <si>
    <t>Type your activity here</t>
  </si>
  <si>
    <t>Type regional output indicator here (provided by regional sector). There is a Maximum of 4 except for Food Securuty (6)</t>
  </si>
  <si>
    <t>TOTAL</t>
  </si>
  <si>
    <t>MALE</t>
  </si>
  <si>
    <t>FEMALE</t>
  </si>
  <si>
    <t>Type country specific output indicator here. There is a Maximu of 4 except for Food Securuty (6)</t>
  </si>
  <si>
    <t>CLUSTER ACTIVITIES AND INDICATORS (Max 25 activities and 50 Indicators)</t>
  </si>
  <si>
    <t>Cluster Objectives</t>
  </si>
  <si>
    <t>Regional Indicators</t>
  </si>
  <si>
    <t>Country Indicators</t>
  </si>
  <si>
    <t>Cluster Activities</t>
  </si>
  <si>
    <t>Top</t>
  </si>
  <si>
    <t>Unit</t>
  </si>
  <si>
    <t>Calculation Method</t>
  </si>
  <si>
    <t>TARGETS</t>
  </si>
  <si>
    <t>UnitId</t>
  </si>
  <si>
    <t>UnitEng</t>
  </si>
  <si>
    <t>UnitFr</t>
  </si>
  <si>
    <t>IsGender</t>
  </si>
  <si>
    <t>Access Frameworks</t>
  </si>
  <si>
    <t>Cadre d'accès</t>
  </si>
  <si>
    <t>Briefings</t>
  </si>
  <si>
    <t>Clusters</t>
  </si>
  <si>
    <t>Databases</t>
  </si>
  <si>
    <t>Bases de Données</t>
  </si>
  <si>
    <t>Evaluations</t>
  </si>
  <si>
    <t>Évaluations</t>
  </si>
  <si>
    <t>Exercises</t>
  </si>
  <si>
    <t>Exercices</t>
  </si>
  <si>
    <t>HNO/SRP</t>
  </si>
  <si>
    <t>INGOs</t>
  </si>
  <si>
    <t>ONG Internationales</t>
  </si>
  <si>
    <t>Meetings</t>
  </si>
  <si>
    <t>Réunions</t>
  </si>
  <si>
    <t>Messages</t>
  </si>
  <si>
    <t>NNGOs</t>
  </si>
  <si>
    <t>ONG Nationales</t>
  </si>
  <si>
    <t>Packages</t>
  </si>
  <si>
    <t>Paquets</t>
  </si>
  <si>
    <t>Percentage</t>
  </si>
  <si>
    <t>Pourcentage</t>
  </si>
  <si>
    <t>Products</t>
  </si>
  <si>
    <t>Produits</t>
  </si>
  <si>
    <t>Projects</t>
  </si>
  <si>
    <t>Projets</t>
  </si>
  <si>
    <t>Prioritisation Tools</t>
  </si>
  <si>
    <t>Outils de priorisation</t>
  </si>
  <si>
    <t>Structures</t>
  </si>
  <si>
    <t>Trainings</t>
  </si>
  <si>
    <t>Formations</t>
  </si>
  <si>
    <t>Action Plans</t>
  </si>
  <si>
    <t>Plan d'action</t>
  </si>
  <si>
    <t>Bridges</t>
  </si>
  <si>
    <t>Ponts</t>
  </si>
  <si>
    <t>Children</t>
  </si>
  <si>
    <t>Enfants</t>
  </si>
  <si>
    <t>Community Leaders</t>
  </si>
  <si>
    <t>Leaders communautaires</t>
  </si>
  <si>
    <t>Contingency Plans</t>
  </si>
  <si>
    <t>Plans de Contingence</t>
  </si>
  <si>
    <t>Cooperatives</t>
  </si>
  <si>
    <t>Coopératives</t>
  </si>
  <si>
    <t>Data</t>
  </si>
  <si>
    <t>Données</t>
  </si>
  <si>
    <t>Dialogues</t>
  </si>
  <si>
    <t>Government Officials</t>
  </si>
  <si>
    <t>Fonctionnaires du Gouvernement</t>
  </si>
  <si>
    <t>Health Workers</t>
  </si>
  <si>
    <t>Travailleurs de la Santé</t>
  </si>
  <si>
    <t>Hospitals</t>
  </si>
  <si>
    <t>Hopitaux</t>
  </si>
  <si>
    <t>Humanitarian Actors</t>
  </si>
  <si>
    <t>Acteurs Humanitaires</t>
  </si>
  <si>
    <t>Response Plans</t>
  </si>
  <si>
    <t>Plans d'intervention</t>
  </si>
  <si>
    <t>Roads</t>
  </si>
  <si>
    <t>Routes</t>
  </si>
  <si>
    <t>Schools And Hospitals</t>
  </si>
  <si>
    <t>Écoles et Hôpitaux</t>
  </si>
  <si>
    <t>Schools</t>
  </si>
  <si>
    <t>Écoles</t>
  </si>
  <si>
    <t>Civil Societies</t>
  </si>
  <si>
    <t>Société civile</t>
  </si>
  <si>
    <t>Stocks</t>
  </si>
  <si>
    <t>Réserves</t>
  </si>
  <si>
    <t>Storage Facilities</t>
  </si>
  <si>
    <t>Entrepôts de Stockage</t>
  </si>
  <si>
    <t>Systems</t>
  </si>
  <si>
    <t>Systèmes</t>
  </si>
  <si>
    <t>Visits</t>
  </si>
  <si>
    <t>Visites</t>
  </si>
  <si>
    <t>Water Points</t>
  </si>
  <si>
    <t>Points d'eau</t>
  </si>
  <si>
    <t>Women</t>
  </si>
  <si>
    <t>Femmes</t>
  </si>
  <si>
    <t>Gardens</t>
  </si>
  <si>
    <t>Jardins</t>
  </si>
  <si>
    <t>Group Sessions</t>
  </si>
  <si>
    <t>Sessions de groupe</t>
  </si>
  <si>
    <t>Students</t>
  </si>
  <si>
    <t>Etudiants</t>
  </si>
  <si>
    <t>3Ws</t>
  </si>
  <si>
    <t>3W</t>
  </si>
  <si>
    <t>Incidents</t>
  </si>
  <si>
    <t>Boys</t>
  </si>
  <si>
    <t>Garçons</t>
  </si>
  <si>
    <t>Buildings</t>
  </si>
  <si>
    <t>Bâtiments</t>
  </si>
  <si>
    <t>Classrooms</t>
  </si>
  <si>
    <t>Salles de Classe</t>
  </si>
  <si>
    <t>Communities</t>
  </si>
  <si>
    <t>Communautés</t>
  </si>
  <si>
    <t>Consultations</t>
  </si>
  <si>
    <t>Coordination Mechanisms</t>
  </si>
  <si>
    <t>Mécanismes de Coordination</t>
  </si>
  <si>
    <t>Curricula</t>
  </si>
  <si>
    <t>Programmes d'étude</t>
  </si>
  <si>
    <t>Departments</t>
  </si>
  <si>
    <t>Départements</t>
  </si>
  <si>
    <t>Drop-Out rates</t>
  </si>
  <si>
    <t>Taux d’abandon</t>
  </si>
  <si>
    <t>Education Departments</t>
  </si>
  <si>
    <t>Départements de l’éducation</t>
  </si>
  <si>
    <t>Education Personnel</t>
  </si>
  <si>
    <t>Personnel de l’éducation</t>
  </si>
  <si>
    <t>Facilities</t>
  </si>
  <si>
    <t>Infrastructures</t>
  </si>
  <si>
    <t>Focal Points</t>
  </si>
  <si>
    <t>Points Focaux</t>
  </si>
  <si>
    <t>Governments</t>
  </si>
  <si>
    <t>Gouvernements</t>
  </si>
  <si>
    <t>Interventions</t>
  </si>
  <si>
    <t>Joints Assessments</t>
  </si>
  <si>
    <t>Evaluations Conjointes</t>
  </si>
  <si>
    <t>Kits</t>
  </si>
  <si>
    <t>Leaders</t>
  </si>
  <si>
    <t>Dirigeants</t>
  </si>
  <si>
    <t>Learning Spaces</t>
  </si>
  <si>
    <t>Espaces d’apprentissage</t>
  </si>
  <si>
    <t>Learning Structures</t>
  </si>
  <si>
    <t>Structures d’apprentissage</t>
  </si>
  <si>
    <t>Priority Lists</t>
  </si>
  <si>
    <t>Listes des priorités</t>
  </si>
  <si>
    <t>Mechanisms</t>
  </si>
  <si>
    <t>Mécanismes</t>
  </si>
  <si>
    <t>Modules</t>
  </si>
  <si>
    <t>Officials</t>
  </si>
  <si>
    <t>Fonctionnaires</t>
  </si>
  <si>
    <t>Organizations</t>
  </si>
  <si>
    <t>Organisations</t>
  </si>
  <si>
    <t>Parent Committees</t>
  </si>
  <si>
    <t>Comités de Parents</t>
  </si>
  <si>
    <t>Parents</t>
  </si>
  <si>
    <t>PTAs</t>
  </si>
  <si>
    <t>Associations de parents d’élèves et d’enseignants</t>
  </si>
  <si>
    <t>Rates</t>
  </si>
  <si>
    <t>Taux</t>
  </si>
  <si>
    <t>School Canteens</t>
  </si>
  <si>
    <t>Cantines Scolaires</t>
  </si>
  <si>
    <t>School Gardens</t>
  </si>
  <si>
    <t>Jardins Scolaires</t>
  </si>
  <si>
    <t>Teachers</t>
  </si>
  <si>
    <t>Enseignants</t>
  </si>
  <si>
    <t>Yes/No</t>
  </si>
  <si>
    <t>Oui/Non</t>
  </si>
  <si>
    <t>Actions</t>
  </si>
  <si>
    <t>Activities</t>
  </si>
  <si>
    <t>Activités</t>
  </si>
  <si>
    <t>Advocacy actions</t>
  </si>
  <si>
    <t>Actions de plaidoyer</t>
  </si>
  <si>
    <t>Alerts</t>
  </si>
  <si>
    <t>Alertes</t>
  </si>
  <si>
    <t>Analysis</t>
  </si>
  <si>
    <t>Analyses</t>
  </si>
  <si>
    <t>Animals</t>
  </si>
  <si>
    <t>Animaux</t>
  </si>
  <si>
    <t>Capitalisations</t>
  </si>
  <si>
    <t>Cells</t>
  </si>
  <si>
    <t>Cellules</t>
  </si>
  <si>
    <t>Districts</t>
  </si>
  <si>
    <t>Documents</t>
  </si>
  <si>
    <t>Hectares</t>
  </si>
  <si>
    <t>Initiatives</t>
  </si>
  <si>
    <t>Indicators</t>
  </si>
  <si>
    <t>Indicateurs</t>
  </si>
  <si>
    <t>Joint Analyses</t>
  </si>
  <si>
    <t>Analyses Conjointes</t>
  </si>
  <si>
    <t>Livestock Feed Banks</t>
  </si>
  <si>
    <t>Banque alimentaire de bétail</t>
  </si>
  <si>
    <t>m3</t>
  </si>
  <si>
    <t>Missions</t>
  </si>
  <si>
    <t>Months</t>
  </si>
  <si>
    <t>Mois</t>
  </si>
  <si>
    <t>Numbers</t>
  </si>
  <si>
    <t>Nombres</t>
  </si>
  <si>
    <t>Partners</t>
  </si>
  <si>
    <t>Partenaires</t>
  </si>
  <si>
    <t>Plans</t>
  </si>
  <si>
    <t>Ponds</t>
  </si>
  <si>
    <t>Etangs</t>
  </si>
  <si>
    <t>Presentations</t>
  </si>
  <si>
    <t>Présentations</t>
  </si>
  <si>
    <t>Sites</t>
  </si>
  <si>
    <t>Standards</t>
  </si>
  <si>
    <t>Normes</t>
  </si>
  <si>
    <t>Studies</t>
  </si>
  <si>
    <t>Études</t>
  </si>
  <si>
    <t>Supports</t>
  </si>
  <si>
    <t>Surveys</t>
  </si>
  <si>
    <t>Enquêtes</t>
  </si>
  <si>
    <t>Tons</t>
  </si>
  <si>
    <t>Tonnes</t>
  </si>
  <si>
    <t>Units</t>
  </si>
  <si>
    <t>Unités</t>
  </si>
  <si>
    <t>Dollars</t>
  </si>
  <si>
    <t>Wells</t>
  </si>
  <si>
    <t>Puits</t>
  </si>
  <si>
    <t>Assessments</t>
  </si>
  <si>
    <t>Evaluations (Assessments)</t>
  </si>
  <si>
    <t>Audits</t>
  </si>
  <si>
    <t>Bednets</t>
  </si>
  <si>
    <t>Moustiquaires</t>
  </si>
  <si>
    <t>Campaigns</t>
  </si>
  <si>
    <t>Campagnes</t>
  </si>
  <si>
    <t>Community Relays</t>
  </si>
  <si>
    <t>Relais Communautaires</t>
  </si>
  <si>
    <t>Delivery Kits</t>
  </si>
  <si>
    <t>Kits d'accouchement</t>
  </si>
  <si>
    <t>Health Facilities</t>
  </si>
  <si>
    <t>Structures de santé</t>
  </si>
  <si>
    <t>Infants</t>
  </si>
  <si>
    <t>Nourrissons</t>
  </si>
  <si>
    <t>Inter-Community Dialogues</t>
  </si>
  <si>
    <t>Dialogues Intercommunautaire</t>
  </si>
  <si>
    <t>Joint Advocacies</t>
  </si>
  <si>
    <t>Plaidoyers conjoints</t>
  </si>
  <si>
    <t>Medical Staff</t>
  </si>
  <si>
    <t>Personnel Médical</t>
  </si>
  <si>
    <t>Medical Supplies</t>
  </si>
  <si>
    <t>Fournitures Medicales</t>
  </si>
  <si>
    <t>Objectives</t>
  </si>
  <si>
    <t>Objectifs</t>
  </si>
  <si>
    <t>Obstetric Surgeries</t>
  </si>
  <si>
    <t>Chirurgies obstétriques</t>
  </si>
  <si>
    <t>Patients</t>
  </si>
  <si>
    <t>Pregnant Women</t>
  </si>
  <si>
    <t>Femmes enceintes</t>
  </si>
  <si>
    <t>Protocols</t>
  </si>
  <si>
    <t>Protocoles</t>
  </si>
  <si>
    <t>Reports</t>
  </si>
  <si>
    <t>Rapports</t>
  </si>
  <si>
    <t>Requests</t>
  </si>
  <si>
    <t>Demandes</t>
  </si>
  <si>
    <t>Samples</t>
  </si>
  <si>
    <t>Echantillons</t>
  </si>
  <si>
    <t>Staff</t>
  </si>
  <si>
    <t>Personnel</t>
  </si>
  <si>
    <t>Supervisors</t>
  </si>
  <si>
    <t>Superviseurs</t>
  </si>
  <si>
    <t>Surgeon</t>
  </si>
  <si>
    <t>Chirurgiens</t>
  </si>
  <si>
    <t>Areas</t>
  </si>
  <si>
    <t>Zones</t>
  </si>
  <si>
    <t>Border Guards</t>
  </si>
  <si>
    <t>Garde-Frontières</t>
  </si>
  <si>
    <t>Centers</t>
  </si>
  <si>
    <t>Centres</t>
  </si>
  <si>
    <t>Events</t>
  </si>
  <si>
    <t>Évênements</t>
  </si>
  <si>
    <t>FBM</t>
  </si>
  <si>
    <t>Groups</t>
  </si>
  <si>
    <t>Groupes</t>
  </si>
  <si>
    <t>JAM</t>
  </si>
  <si>
    <t>kCAL</t>
  </si>
  <si>
    <t>Participants</t>
  </si>
  <si>
    <t>PDM</t>
  </si>
  <si>
    <t>Programmes</t>
  </si>
  <si>
    <t>Survivors</t>
  </si>
  <si>
    <t>Survivants</t>
  </si>
  <si>
    <t>Health Centres</t>
  </si>
  <si>
    <t>Centres De Santé</t>
  </si>
  <si>
    <t>Regions</t>
  </si>
  <si>
    <t>Régions</t>
  </si>
  <si>
    <t>Sectors</t>
  </si>
  <si>
    <t>Secteurs</t>
  </si>
  <si>
    <t>Supplies</t>
  </si>
  <si>
    <t>Provisions</t>
  </si>
  <si>
    <t>Advocacy</t>
  </si>
  <si>
    <t>Plaidoyer</t>
  </si>
  <si>
    <t>Agents</t>
  </si>
  <si>
    <t>Commitees</t>
  </si>
  <si>
    <t>Comités</t>
  </si>
  <si>
    <t>Countries</t>
  </si>
  <si>
    <t>Pays</t>
  </si>
  <si>
    <t>Courts</t>
  </si>
  <si>
    <t>Tribunaux</t>
  </si>
  <si>
    <t>Houses</t>
  </si>
  <si>
    <t>Maisons</t>
  </si>
  <si>
    <t>Investigators</t>
  </si>
  <si>
    <t>Enquêteurs</t>
  </si>
  <si>
    <t>Materials</t>
  </si>
  <si>
    <t>Matériel</t>
  </si>
  <si>
    <t>Protection Themes</t>
  </si>
  <si>
    <t>Thèmes de protection</t>
  </si>
  <si>
    <t>Spaces</t>
  </si>
  <si>
    <t>Espaces</t>
  </si>
  <si>
    <t>Strategies</t>
  </si>
  <si>
    <t>Stratégies</t>
  </si>
  <si>
    <t>Victims</t>
  </si>
  <si>
    <t>Victimes</t>
  </si>
  <si>
    <t>Villages</t>
  </si>
  <si>
    <t>Establishments</t>
  </si>
  <si>
    <t>Etablissements</t>
  </si>
  <si>
    <t>Masons</t>
  </si>
  <si>
    <t>Maçons</t>
  </si>
  <si>
    <t>Households</t>
  </si>
  <si>
    <t>Ménages</t>
  </si>
  <si>
    <t>Tents</t>
  </si>
  <si>
    <t>Tentes</t>
  </si>
  <si>
    <t>Agencies</t>
  </si>
  <si>
    <t>Agences</t>
  </si>
  <si>
    <t>Latrines</t>
  </si>
  <si>
    <t>Community Mediators</t>
  </si>
  <si>
    <t>Médiateurs Communautaires</t>
  </si>
  <si>
    <t>Consultative Bodies</t>
  </si>
  <si>
    <t xml:space="preserve">Organes consultatifs </t>
  </si>
  <si>
    <t>CTC/UTC</t>
  </si>
  <si>
    <t>Cases</t>
  </si>
  <si>
    <t>Cas</t>
  </si>
  <si>
    <t>Latrine Doors</t>
  </si>
  <si>
    <t>Portes de Latrine</t>
  </si>
  <si>
    <t>Nutritional Centers</t>
  </si>
  <si>
    <t>Centres nutritionnels</t>
  </si>
  <si>
    <t>People</t>
  </si>
  <si>
    <t>Personnes</t>
  </si>
  <si>
    <t>School Dropouts</t>
  </si>
  <si>
    <t>Abandons Scolaires</t>
  </si>
  <si>
    <t>Members</t>
  </si>
  <si>
    <t>Membres</t>
  </si>
  <si>
    <t>Acres</t>
  </si>
  <si>
    <t>Ares</t>
  </si>
  <si>
    <t>Artisans</t>
  </si>
  <si>
    <t>Census</t>
  </si>
  <si>
    <t>Recensement</t>
  </si>
  <si>
    <t>Early Warning  Systems</t>
  </si>
  <si>
    <t>Systèmes d'alerte précoce</t>
  </si>
  <si>
    <t>Inputs</t>
  </si>
  <si>
    <t>Intrants</t>
  </si>
  <si>
    <t>Kilometers</t>
  </si>
  <si>
    <t>Kilomètres</t>
  </si>
  <si>
    <t>Maps</t>
  </si>
  <si>
    <t>Cartes</t>
  </si>
  <si>
    <t>Returnees</t>
  </si>
  <si>
    <t>Retournés</t>
  </si>
  <si>
    <t>Sensitisations</t>
  </si>
  <si>
    <t>Sensibilisation</t>
  </si>
  <si>
    <t>Sessions</t>
  </si>
  <si>
    <t>State Officials</t>
  </si>
  <si>
    <t>Fonctionnaires de l'Etat</t>
  </si>
  <si>
    <t>Teams</t>
  </si>
  <si>
    <t>Equipes</t>
  </si>
  <si>
    <t>Tools</t>
  </si>
  <si>
    <t>Outils</t>
  </si>
  <si>
    <t>Services</t>
  </si>
  <si>
    <t>Homesteads</t>
  </si>
  <si>
    <t>Propriétés</t>
  </si>
  <si>
    <t>Men</t>
  </si>
  <si>
    <t>Hommes</t>
  </si>
  <si>
    <t>URENI</t>
  </si>
  <si>
    <t>Volunteers</t>
  </si>
  <si>
    <t>Volontaires</t>
  </si>
  <si>
    <t>Burials</t>
  </si>
  <si>
    <t>Sépultures</t>
  </si>
  <si>
    <t>Indices</t>
  </si>
  <si>
    <t>Index</t>
  </si>
  <si>
    <t>Days</t>
  </si>
  <si>
    <t>Journées</t>
  </si>
  <si>
    <t>Meals</t>
  </si>
  <si>
    <t>Repas</t>
  </si>
  <si>
    <t>Births</t>
  </si>
  <si>
    <t>Naissances</t>
  </si>
  <si>
    <t>Service Providers</t>
  </si>
  <si>
    <t>Prestataires de services</t>
  </si>
  <si>
    <t>Tests</t>
  </si>
  <si>
    <t>Pupils</t>
  </si>
  <si>
    <t>Elèves</t>
  </si>
  <si>
    <t>élèves retournés</t>
  </si>
  <si>
    <t>ETA</t>
  </si>
  <si>
    <t>Mothers</t>
  </si>
  <si>
    <t>Mères</t>
  </si>
  <si>
    <t>Blocks</t>
  </si>
  <si>
    <t>Blocs</t>
  </si>
  <si>
    <t>Profiling</t>
  </si>
  <si>
    <t>Profilages</t>
  </si>
  <si>
    <t>Shelters</t>
  </si>
  <si>
    <t>Abris</t>
  </si>
  <si>
    <t>Trainers</t>
  </si>
  <si>
    <t>Formateurs</t>
  </si>
  <si>
    <t>Advocacy papers</t>
  </si>
  <si>
    <t>Notes de plaidoyer</t>
  </si>
  <si>
    <t>Child/mother Couples</t>
  </si>
  <si>
    <t>Couples mères/enfants</t>
  </si>
  <si>
    <t>Cholera Treatment Centres</t>
  </si>
  <si>
    <t>Centres de traitement cholera</t>
  </si>
  <si>
    <t>Poultry</t>
  </si>
  <si>
    <t>Volailles</t>
  </si>
  <si>
    <t>Chicks</t>
  </si>
  <si>
    <t>Poussins</t>
  </si>
  <si>
    <t>Locations</t>
  </si>
  <si>
    <t>Localisation</t>
  </si>
  <si>
    <t>Id</t>
  </si>
  <si>
    <t>UntID</t>
  </si>
  <si>
    <t>isGender</t>
  </si>
  <si>
    <t>Select your Language</t>
  </si>
  <si>
    <t>Français</t>
  </si>
  <si>
    <t>English</t>
  </si>
  <si>
    <t>TypeENG</t>
  </si>
  <si>
    <t>TypeFR</t>
  </si>
  <si>
    <t>Running Sum of monthly achievements</t>
  </si>
  <si>
    <t>Cumul des réalisations mensuelles</t>
  </si>
  <si>
    <t>Moyenne des réalisations mensuelles</t>
  </si>
  <si>
    <t>Dernière réalisation mensuelle</t>
  </si>
  <si>
    <t>Valeur maximum des réalisations mensuelles</t>
  </si>
  <si>
    <t>Average of monthly achievements</t>
  </si>
  <si>
    <t>Latest recorded achievement</t>
  </si>
  <si>
    <t>Maximum value of achievements</t>
  </si>
  <si>
    <t>Type_LNG</t>
  </si>
  <si>
    <t>ACTIVITY 1</t>
  </si>
  <si>
    <t>ACTIVITY 2</t>
  </si>
  <si>
    <t>ACTIVITY 3</t>
  </si>
  <si>
    <t>ACTIVITY 4</t>
  </si>
  <si>
    <t>ACTIVITY 5</t>
  </si>
  <si>
    <t>ACTIVITY 6</t>
  </si>
  <si>
    <t>ACTIVITY 7</t>
  </si>
  <si>
    <t>ACTIVITY 8</t>
  </si>
  <si>
    <t>ACTIVITY 9</t>
  </si>
  <si>
    <t>ACTIVITY 10</t>
  </si>
  <si>
    <t>ACTIVITY 11</t>
  </si>
  <si>
    <t>ACTIVITY 12</t>
  </si>
  <si>
    <t>ACTIVITY 13</t>
  </si>
  <si>
    <t>ACTIVITY 14</t>
  </si>
  <si>
    <t>ACTIVITY 15</t>
  </si>
  <si>
    <t>ACTIVITY 16</t>
  </si>
  <si>
    <t>ACTIVITY 17</t>
  </si>
  <si>
    <t>ACTIVITY 18</t>
  </si>
  <si>
    <t>ACTIVITY 19</t>
  </si>
  <si>
    <t>ACTIVITY 20</t>
  </si>
  <si>
    <t>ACTIVITY 21</t>
  </si>
  <si>
    <t>ACTIVITY 22</t>
  </si>
  <si>
    <t>ACTIVITY 23</t>
  </si>
  <si>
    <t>ACTIVITY 24</t>
  </si>
  <si>
    <t>ACTIVITY 25</t>
  </si>
  <si>
    <t>Voc English</t>
  </si>
  <si>
    <t>Voc French</t>
  </si>
  <si>
    <t>INDICATEURS DE RESULTAT REGIONAUX</t>
  </si>
  <si>
    <t>INDICATEURS DE RESULTAT PAYS</t>
  </si>
  <si>
    <t>ACTIVITES ET INDICATEURS (Max 25 activités et 50 indicateurs)</t>
  </si>
  <si>
    <t>Voc_LNG</t>
  </si>
  <si>
    <t>Quick links - Liens Rapides</t>
  </si>
  <si>
    <t>Bafoulabe</t>
  </si>
  <si>
    <t>Diema</t>
  </si>
  <si>
    <t>Kayes</t>
  </si>
  <si>
    <t>Kenieba</t>
  </si>
  <si>
    <t>Kita</t>
  </si>
  <si>
    <t>Nioro</t>
  </si>
  <si>
    <t>Yelimane</t>
  </si>
  <si>
    <t>Banamba</t>
  </si>
  <si>
    <t>Dioila</t>
  </si>
  <si>
    <t>Kangaba</t>
  </si>
  <si>
    <t>Kati</t>
  </si>
  <si>
    <t>Kolokani</t>
  </si>
  <si>
    <t>Koulikoro</t>
  </si>
  <si>
    <t>Nara</t>
  </si>
  <si>
    <t>Bougouni</t>
  </si>
  <si>
    <t>Kadiolo</t>
  </si>
  <si>
    <t>Kolondieba</t>
  </si>
  <si>
    <t>Koutiala</t>
  </si>
  <si>
    <t>Sikasso</t>
  </si>
  <si>
    <t>Yanfolila</t>
  </si>
  <si>
    <t>Yorosso</t>
  </si>
  <si>
    <t>Baroueli</t>
  </si>
  <si>
    <t>Bla</t>
  </si>
  <si>
    <t>Macina</t>
  </si>
  <si>
    <t>Niono</t>
  </si>
  <si>
    <t>San</t>
  </si>
  <si>
    <t>Segou</t>
  </si>
  <si>
    <t>Tominian</t>
  </si>
  <si>
    <t>Bandiagara</t>
  </si>
  <si>
    <t>Bankass</t>
  </si>
  <si>
    <t>Djenne</t>
  </si>
  <si>
    <t>Douentza</t>
  </si>
  <si>
    <t>Koro</t>
  </si>
  <si>
    <t>Mopti</t>
  </si>
  <si>
    <t>Tenenkou</t>
  </si>
  <si>
    <t>Youwarou</t>
  </si>
  <si>
    <t>Dire</t>
  </si>
  <si>
    <t>Goundam</t>
  </si>
  <si>
    <t>Gourma-Rharous</t>
  </si>
  <si>
    <t>Niafunke</t>
  </si>
  <si>
    <t>Tombouctou</t>
  </si>
  <si>
    <t>Ansongo</t>
  </si>
  <si>
    <t>Bourem</t>
  </si>
  <si>
    <t>Gao</t>
  </si>
  <si>
    <t>Menaka</t>
  </si>
  <si>
    <t>Abeibara</t>
  </si>
  <si>
    <t>Kidal</t>
  </si>
  <si>
    <t>Tessalit</t>
  </si>
  <si>
    <t>Tin-Essako</t>
  </si>
  <si>
    <t>Bamako</t>
  </si>
  <si>
    <t>Ségou</t>
  </si>
  <si>
    <t>OBJECTIFS STRATEGIQUE</t>
  </si>
  <si>
    <t>Recueillir les données sur les risques et les vulnérabilités, les analyser et intégrer les résultats dans la programmation humanitaire et de développement</t>
  </si>
  <si>
    <t>Soutenir les populations vulnérables à mieux faire face aux chocs en répondant aux signaux d’alerte de manière anticipée, réduisant la durée du relèvement post-crise et renforçant les capacités des acteurs nationaux</t>
  </si>
  <si>
    <t>Fournir aux personnes en situation d’urgence une assistance coordonnée et intégrée, nécessaire à leur survie</t>
  </si>
  <si>
    <t>N° Objectif stratégique</t>
  </si>
  <si>
    <t>N° Objectif du cluster</t>
  </si>
  <si>
    <t>CLUSTER RESPONSE PLAN - RPM STRUCTURE</t>
  </si>
  <si>
    <t>This excel tool will help to prepare your cluster framework before working online on RPM (https://plan.hpc.tools/#/)</t>
  </si>
  <si>
    <t>CLUSTER OBJECTIVES (these will be entered on RPM and will appear in the narrative of the HRP document)</t>
  </si>
  <si>
    <t>PLAN DE REPONSE SECTORIEL - STRUCTURE RPM</t>
  </si>
  <si>
    <t>Cet outil Excel vous aidera a préparer votre plan de travail avant de le mettre en ligne sur RPM (https://plan.hpc.tools/#/)</t>
  </si>
  <si>
    <t>OBJECTIFS DU CLUSTER (ils seront rentrés dans RPM et devront apparaitre dans la partie narrative du HRP)</t>
  </si>
  <si>
    <t xml:space="preserve"> </t>
  </si>
  <si>
    <t>N° Indicateur de résultat</t>
  </si>
  <si>
    <t>Fournir une analyse de qualité sur les risques et les besoins des populations affectées en abris et NFI et les mettre à la disposition de la coordination humanitaire et de développement</t>
  </si>
  <si>
    <t>Apporter une réponse rapide et coordonnée en abris et NFI aux populations vulnérables affectées par un conflit ou une catastrophe naturelle dans les régions du nord et du centre</t>
  </si>
  <si>
    <t>Apporter une réponse adaptée en abris et NFI aux populations retournées pour favoriser leur retour durable</t>
  </si>
  <si>
    <t xml:space="preserve">Nombre de personnes assistées en Kits NFI
</t>
  </si>
  <si>
    <t xml:space="preserve">Nombre de personnes assistées en construction ou réhabilitation d’abris d’urgence
</t>
  </si>
  <si>
    <t xml:space="preserve">Nombre de personnes assistées en construction ou réhabilitation en abris durable
</t>
  </si>
  <si>
    <t>Evaluation des  besoins en abris et biens non alimentaires dans les communes affectées par le retour et le déplacement</t>
  </si>
  <si>
    <t>% d’évaluations effectuées suite à des alertes confirmées par la coordination régionale
des besoins en abris et NFI dans les 15 jours</t>
  </si>
  <si>
    <t>% devaluations effectuées dans les 20 communes priotaires en Abris et NFI</t>
  </si>
  <si>
    <t xml:space="preserve">Pré-positionnement des kits abris et biens non alimentaires dans les régions du Nord et du centre
</t>
  </si>
  <si>
    <t xml:space="preserve">% des régions du centre et Nord Mali où des kits abris sont pré-positionnés
</t>
  </si>
  <si>
    <t xml:space="preserve">% des régions du centre et Nord Mali où des kits NFI sont pré-positionnés
</t>
  </si>
  <si>
    <t xml:space="preserve">% de crises confirmées avec des besoins en abris d’urgence évalués prioritaires où une réponse humanitaire est apportée
</t>
  </si>
  <si>
    <t>% de crises confirmées avec des besoins en NFI évalués prioritaires où une réponse humanitaire est apportée</t>
  </si>
  <si>
    <t xml:space="preserve">% de réponses d’urgence en NFI coordonnées et simultanées avec à minima la réponse en vivres 
</t>
  </si>
  <si>
    <t xml:space="preserve">Veille humanitaire (suivi des alertes, évaluations)
</t>
  </si>
  <si>
    <t xml:space="preserve">% d’informations reçues dans les 48h suivant une crise
</t>
  </si>
  <si>
    <t xml:space="preserve">% de cercles du centre et Nord Mali où un système de veille humanitaire est fonctionnel  
</t>
  </si>
  <si>
    <t xml:space="preserve">
Construction et réhabilitation des abris durable (banco, case traditionnelle) dans les régions du Nord et le centre
</t>
  </si>
  <si>
    <t xml:space="preserve"># d’habitations banco réhabilitées ou construites pour les populations vulnérables 
</t>
  </si>
  <si>
    <t>Fourniture d'abris d'urgence dans les zones affectées par les déplacements 
(cash, coupon, kit abris)</t>
  </si>
  <si>
    <t>Distribution des kits NFI/ Dignité  pour les populations vulnérables des régions du Nord et du centre</t>
  </si>
  <si>
    <t>Formations, renforcement capacité (communautés)</t>
  </si>
  <si>
    <t xml:space="preserve">#  d’abris traditionnels  distribués pour les populations vulnérables </t>
  </si>
  <si>
    <t xml:space="preserve"># d'artisans ayant recu une formation sur les techniques de constructions durables </t>
  </si>
  <si>
    <t>Coordination</t>
  </si>
  <si>
    <t xml:space="preserve">% d’assistance coordonnée par les points focaux régionaux du Cluster abris/NFI </t>
  </si>
  <si>
    <t xml:space="preserve">Nombre de réunions mensuelles du Cluster Abris/NFI au niveau national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</si>
</sst>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_ ;\-#,##0\ "/>
  </numFmts>
  <fonts count="14" x14ac:knownFonts="1">
    <font>
      <sz val="11"/>
      <color theme="1"/>
      <name val="Calibri"/>
      <family val="2"/>
      <scheme val="minor"/>
    </font>
    <font>
      <sz val="11"/>
      <color theme="1"/>
      <name val="Calibri"/>
      <family val="2"/>
      <scheme val="minor"/>
    </font>
    <font>
      <sz val="11"/>
      <color theme="0"/>
      <name val="Calibri"/>
      <family val="2"/>
      <scheme val="minor"/>
    </font>
    <font>
      <sz val="10"/>
      <color theme="1" tint="0.249977111117893"/>
      <name val="Calibri"/>
      <family val="2"/>
      <scheme val="minor"/>
    </font>
    <font>
      <sz val="10"/>
      <color theme="1" tint="0.34998626667073579"/>
      <name val="Calibri"/>
      <family val="2"/>
      <scheme val="minor"/>
    </font>
    <font>
      <sz val="11"/>
      <color theme="1" tint="0.34998626667073579"/>
      <name val="Calibri"/>
      <family val="2"/>
      <scheme val="minor"/>
    </font>
    <font>
      <sz val="14"/>
      <color theme="1"/>
      <name val="Calibri"/>
      <family val="2"/>
      <scheme val="minor"/>
    </font>
    <font>
      <sz val="26"/>
      <color theme="1"/>
      <name val="Calibri"/>
      <family val="2"/>
      <scheme val="minor"/>
    </font>
    <font>
      <sz val="14"/>
      <color theme="1" tint="0.34998626667073579"/>
      <name val="Calibri"/>
      <family val="2"/>
      <scheme val="minor"/>
    </font>
    <font>
      <sz val="24"/>
      <color theme="0"/>
      <name val="Calibri"/>
      <family val="2"/>
      <scheme val="minor"/>
    </font>
    <font>
      <sz val="16"/>
      <color theme="0"/>
      <name val="Calibri"/>
      <family val="2"/>
      <scheme val="minor"/>
    </font>
    <font>
      <u/>
      <sz val="11"/>
      <color theme="10"/>
      <name val="Calibri"/>
      <family val="2"/>
      <scheme val="minor"/>
    </font>
    <font>
      <sz val="11"/>
      <color theme="1" tint="0.249977111117893"/>
      <name val="Calibri"/>
      <family val="2"/>
      <scheme val="minor"/>
    </font>
    <font>
      <b/>
      <sz val="11"/>
      <color theme="1"/>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26CB6"/>
        <bgColor indexed="64"/>
      </patternFill>
    </fill>
    <fill>
      <patternFill patternType="solid">
        <fgColor theme="5" tint="-0.249977111117893"/>
        <bgColor indexed="64"/>
      </patternFill>
    </fill>
    <fill>
      <patternFill patternType="solid">
        <fgColor theme="2" tint="-0.749992370372631"/>
        <bgColor indexed="64"/>
      </patternFill>
    </fill>
    <fill>
      <patternFill patternType="solid">
        <fgColor theme="0"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7" tint="-0.249977111117893"/>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bottom/>
      <diagonal/>
    </border>
    <border>
      <left style="thin">
        <color theme="0"/>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164" fontId="1" fillId="0" borderId="0" applyFont="0" applyFill="0" applyBorder="0" applyAlignment="0" applyProtection="0"/>
    <xf numFmtId="0" fontId="11" fillId="0" borderId="0" applyNumberFormat="0" applyFill="0" applyBorder="0" applyAlignment="0" applyProtection="0"/>
  </cellStyleXfs>
  <cellXfs count="50">
    <xf numFmtId="0" fontId="0" fillId="0" borderId="0" xfId="0"/>
    <xf numFmtId="0" fontId="0" fillId="0" borderId="0" xfId="0" applyAlignment="1">
      <alignment vertical="center" wrapText="1"/>
    </xf>
    <xf numFmtId="0" fontId="4" fillId="0" borderId="0" xfId="0" applyFont="1" applyAlignment="1">
      <alignment vertical="center" wrapText="1"/>
    </xf>
    <xf numFmtId="0" fontId="5" fillId="0" borderId="0" xfId="0" applyFont="1"/>
    <xf numFmtId="0" fontId="0" fillId="0" borderId="0" xfId="0" applyAlignment="1"/>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0" borderId="2" xfId="0" applyBorder="1"/>
    <xf numFmtId="0" fontId="0" fillId="0" borderId="0" xfId="0" applyAlignment="1">
      <alignment vertical="top"/>
    </xf>
    <xf numFmtId="0" fontId="4" fillId="0" borderId="0" xfId="0" applyFont="1" applyAlignment="1">
      <alignment horizontal="right" vertical="center" wrapText="1"/>
    </xf>
    <xf numFmtId="0" fontId="7" fillId="0" borderId="0" xfId="0" applyFont="1"/>
    <xf numFmtId="0" fontId="8" fillId="0" borderId="2" xfId="0" applyFont="1" applyBorder="1"/>
    <xf numFmtId="0" fontId="0" fillId="4" borderId="1" xfId="0" applyFill="1" applyBorder="1" applyAlignment="1">
      <alignment vertical="center" wrapText="1"/>
    </xf>
    <xf numFmtId="165" fontId="0" fillId="4" borderId="1" xfId="1" applyNumberFormat="1" applyFont="1" applyFill="1" applyBorder="1" applyAlignment="1">
      <alignment vertical="center" wrapText="1"/>
    </xf>
    <xf numFmtId="0" fontId="2" fillId="6" borderId="2" xfId="0" applyFont="1" applyFill="1" applyBorder="1"/>
    <xf numFmtId="0" fontId="9" fillId="6" borderId="2" xfId="0" applyFont="1" applyFill="1" applyBorder="1" applyAlignment="1">
      <alignment vertical="center"/>
    </xf>
    <xf numFmtId="0" fontId="2" fillId="6" borderId="0" xfId="2" applyFont="1" applyFill="1" applyAlignment="1">
      <alignment horizontal="center" vertical="center" wrapText="1"/>
    </xf>
    <xf numFmtId="0" fontId="2" fillId="7" borderId="0" xfId="2" applyFont="1" applyFill="1" applyAlignment="1">
      <alignment horizontal="center" vertical="center" wrapText="1"/>
    </xf>
    <xf numFmtId="0" fontId="10" fillId="8" borderId="0" xfId="2" applyFont="1" applyFill="1" applyAlignment="1">
      <alignment horizontal="center" vertical="center" wrapText="1"/>
    </xf>
    <xf numFmtId="0" fontId="3" fillId="0" borderId="0" xfId="0" applyFont="1" applyAlignment="1">
      <alignment horizontal="center" vertical="center"/>
    </xf>
    <xf numFmtId="0" fontId="0" fillId="0" borderId="0" xfId="0" applyAlignment="1">
      <alignment horizontal="right" vertical="center"/>
    </xf>
    <xf numFmtId="0" fontId="6" fillId="4" borderId="0" xfId="0" applyFont="1" applyFill="1" applyAlignment="1">
      <alignment horizontal="center" vertical="center"/>
    </xf>
    <xf numFmtId="0" fontId="3" fillId="0" borderId="0" xfId="0" applyFont="1" applyAlignment="1">
      <alignment horizontal="center" wrapText="1"/>
    </xf>
    <xf numFmtId="0" fontId="3" fillId="0" borderId="0" xfId="0" applyFont="1" applyAlignment="1">
      <alignment horizontal="right"/>
    </xf>
    <xf numFmtId="0" fontId="12" fillId="0" borderId="0" xfId="0" applyFont="1" applyAlignment="1">
      <alignment vertical="center"/>
    </xf>
    <xf numFmtId="0" fontId="4" fillId="4" borderId="3" xfId="0" applyFont="1" applyFill="1" applyBorder="1" applyAlignment="1">
      <alignment vertical="center" wrapText="1"/>
    </xf>
    <xf numFmtId="0" fontId="5" fillId="5" borderId="7" xfId="0" applyFont="1" applyFill="1" applyBorder="1" applyAlignment="1">
      <alignment vertical="center" wrapText="1"/>
    </xf>
    <xf numFmtId="0" fontId="5" fillId="9" borderId="7" xfId="0" applyFont="1" applyFill="1" applyBorder="1" applyAlignment="1">
      <alignment vertical="center" wrapText="1"/>
    </xf>
    <xf numFmtId="0" fontId="4" fillId="0" borderId="0" xfId="0" applyFont="1" applyAlignment="1">
      <alignment horizontal="center" vertical="center" wrapText="1"/>
    </xf>
    <xf numFmtId="0" fontId="5" fillId="10" borderId="0" xfId="0" applyFont="1" applyFill="1"/>
    <xf numFmtId="0" fontId="0" fillId="10" borderId="1" xfId="0" applyFill="1" applyBorder="1" applyAlignment="1">
      <alignment vertical="center" wrapText="1"/>
    </xf>
    <xf numFmtId="0" fontId="0" fillId="2" borderId="10" xfId="0" applyFill="1" applyBorder="1" applyAlignment="1">
      <alignment horizontal="center" vertical="center" wrapText="1"/>
    </xf>
    <xf numFmtId="0" fontId="13" fillId="11" borderId="0" xfId="0" applyFont="1" applyFill="1" applyAlignment="1">
      <alignment wrapText="1"/>
    </xf>
    <xf numFmtId="0" fontId="0" fillId="12" borderId="0" xfId="0" applyFill="1"/>
    <xf numFmtId="0" fontId="13" fillId="14" borderId="0" xfId="0" applyFont="1" applyFill="1" applyAlignment="1">
      <alignment wrapText="1"/>
    </xf>
    <xf numFmtId="0" fontId="0" fillId="3" borderId="9" xfId="0" applyFill="1" applyBorder="1"/>
    <xf numFmtId="0" fontId="13" fillId="15" borderId="0" xfId="0" applyFont="1" applyFill="1" applyAlignment="1">
      <alignment wrapText="1"/>
    </xf>
    <xf numFmtId="0" fontId="0" fillId="13" borderId="0" xfId="0" applyFill="1"/>
    <xf numFmtId="0" fontId="0" fillId="3" borderId="9" xfId="0" applyFill="1" applyBorder="1" applyAlignment="1">
      <alignment horizontal="center"/>
    </xf>
    <xf numFmtId="0" fontId="4" fillId="0" borderId="0" xfId="0" applyFont="1" applyAlignment="1">
      <alignment horizontal="center" vertical="top"/>
    </xf>
    <xf numFmtId="0" fontId="4" fillId="2" borderId="5" xfId="0" applyFont="1" applyFill="1" applyBorder="1" applyAlignment="1">
      <alignment horizontal="left" vertical="top" wrapText="1"/>
    </xf>
    <xf numFmtId="0" fontId="4" fillId="4" borderId="0" xfId="0" applyFont="1" applyFill="1" applyAlignment="1">
      <alignment horizontal="left" vertical="top" wrapText="1"/>
    </xf>
    <xf numFmtId="0" fontId="5" fillId="5" borderId="5"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9" fillId="6" borderId="0" xfId="0" applyFont="1" applyFill="1" applyBorder="1" applyAlignment="1">
      <alignment horizontal="left" vertical="center"/>
    </xf>
    <xf numFmtId="0" fontId="4" fillId="4" borderId="8" xfId="0" applyFont="1" applyFill="1" applyBorder="1" applyAlignment="1">
      <alignment horizontal="left" vertical="center" wrapText="1"/>
    </xf>
    <xf numFmtId="0" fontId="4" fillId="4" borderId="0" xfId="0" applyFont="1" applyFill="1" applyBorder="1" applyAlignment="1">
      <alignment horizontal="left" vertical="center" wrapText="1"/>
    </xf>
  </cellXfs>
  <cellStyles count="3">
    <cellStyle name="Comma" xfId="1" builtinId="3"/>
    <cellStyle name="Hyperlink" xfId="2" builtinId="8"/>
    <cellStyle name="Normal" xfId="0" builtinId="0"/>
  </cellStyles>
  <dxfs count="1">
    <dxf>
      <numFmt numFmtId="0" formatCode="General"/>
    </dxf>
  </dxfs>
  <tableStyles count="0" defaultTableStyle="TableStyleMedium2" defaultPivotStyle="PivotStyleLight16"/>
  <colors>
    <mruColors>
      <color rgb="FF026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C218" totalsRowShown="0">
  <autoFilter ref="A1:C218"/>
  <sortState ref="A2:C218">
    <sortCondition ref="B1:B218"/>
  </sortState>
  <tableColumns count="3">
    <tableColumn id="1" name="UnitId"/>
    <tableColumn id="2" name="UnitEng"/>
    <tableColumn id="4" name="IsGender"/>
  </tableColumns>
  <tableStyleInfo name="TableStyleLight1" showFirstColumn="0" showLastColumn="0" showRowStripes="1" showColumnStripes="0"/>
</table>
</file>

<file path=xl/tables/table2.xml><?xml version="1.0" encoding="utf-8"?>
<table xmlns="http://schemas.openxmlformats.org/spreadsheetml/2006/main" id="3" name="Table2" displayName="Table2" ref="P1:R5" totalsRowShown="0">
  <autoFilter ref="P1:R5"/>
  <tableColumns count="3">
    <tableColumn id="1" name="Id"/>
    <tableColumn id="2" name="TypeENG"/>
    <tableColumn id="3" name="TypeFR"/>
  </tableColumns>
  <tableStyleInfo name="TableStyleLight10" showFirstColumn="0" showLastColumn="0" showRowStripes="1" showColumnStripes="0"/>
</table>
</file>

<file path=xl/tables/table3.xml><?xml version="1.0" encoding="utf-8"?>
<table xmlns="http://schemas.openxmlformats.org/spreadsheetml/2006/main" id="4" name="Table15" displayName="Table15" ref="E1:G218" totalsRowShown="0">
  <autoFilter ref="E1:G218"/>
  <sortState ref="E2:G218">
    <sortCondition ref="F1:F218"/>
  </sortState>
  <tableColumns count="3">
    <tableColumn id="1" name="UnitId"/>
    <tableColumn id="3" name="UnitFr"/>
    <tableColumn id="4" name="IsGender"/>
  </tableColumns>
  <tableStyleInfo name="TableStyleLight1" showFirstColumn="0" showLastColumn="0" showRowStripes="1" showColumnStripes="0"/>
</table>
</file>

<file path=xl/tables/table4.xml><?xml version="1.0" encoding="utf-8"?>
<table xmlns="http://schemas.openxmlformats.org/spreadsheetml/2006/main" id="5" name="Table5" displayName="Table5" ref="I1:K218" totalsRowShown="0">
  <autoFilter ref="I1:K218"/>
  <tableColumns count="3">
    <tableColumn id="1" name="UntID">
      <calculatedColumnFormula>CHOOSE($M$1,A2,E2)</calculatedColumnFormula>
    </tableColumn>
    <tableColumn id="2" name="Unit">
      <calculatedColumnFormula>CHOOSE($M$1,B2,F2)</calculatedColumnFormula>
    </tableColumn>
    <tableColumn id="3" name="isGender">
      <calculatedColumnFormula>CHOOSE($M$1,C2,G2)</calculatedColumnFormula>
    </tableColumn>
  </tableColumns>
  <tableStyleInfo name="TableStyleLight1" showFirstColumn="0" showLastColumn="0" showRowStripes="1" showColumnStripes="0"/>
</table>
</file>

<file path=xl/tables/table5.xml><?xml version="1.0" encoding="utf-8"?>
<table xmlns="http://schemas.openxmlformats.org/spreadsheetml/2006/main" id="6" name="Table6" displayName="Table6" ref="T1:T5" totalsRowShown="0">
  <autoFilter ref="T1:T5"/>
  <tableColumns count="1">
    <tableColumn id="1" name="Type_LNG">
      <calculatedColumnFormula>CHOOSE($M$1,Q2,R2)</calculatedColumnFormula>
    </tableColumn>
  </tableColumns>
  <tableStyleInfo name="TableStyleLight1" showFirstColumn="0" showLastColumn="0" showRowStripes="1" showColumnStripes="0"/>
</table>
</file>

<file path=xl/tables/table6.xml><?xml version="1.0" encoding="utf-8"?>
<table xmlns="http://schemas.openxmlformats.org/spreadsheetml/2006/main" id="7" name="Table7" displayName="Table7" ref="V1:X7" totalsRowShown="0">
  <autoFilter ref="V1:X7"/>
  <tableColumns count="3">
    <tableColumn id="1" name="Voc English"/>
    <tableColumn id="2" name="Voc French"/>
    <tableColumn id="3" name="Voc_LNG" dataDxfId="0">
      <calculatedColumnFormula>CHOOSE($M$1,Table7[[#This Row],[Voc English]],Table7[[#This Row],[Voc French]])</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D311"/>
  <sheetViews>
    <sheetView showGridLines="0" tabSelected="1" zoomScale="85" zoomScaleNormal="85" workbookViewId="0">
      <pane ySplit="4" topLeftCell="A59" activePane="bottomLeft" state="frozen"/>
      <selection pane="bottomLeft" activeCell="G65" sqref="G65"/>
    </sheetView>
  </sheetViews>
  <sheetFormatPr defaultColWidth="9.140625" defaultRowHeight="15" outlineLevelRow="2" x14ac:dyDescent="0.25"/>
  <cols>
    <col min="1" max="1" width="17.85546875" customWidth="1"/>
    <col min="2" max="2" width="16.140625" customWidth="1"/>
    <col min="3" max="3" width="72.42578125" customWidth="1"/>
    <col min="4" max="4" width="18.28515625" customWidth="1"/>
    <col min="5" max="5" width="21.140625" customWidth="1"/>
    <col min="6" max="6" width="10.5703125" customWidth="1"/>
    <col min="7" max="16" width="12.42578125" customWidth="1"/>
    <col min="17" max="17" width="11.140625" customWidth="1"/>
    <col min="23" max="23" width="10.85546875" customWidth="1"/>
    <col min="35" max="35" width="10.42578125" customWidth="1"/>
  </cols>
  <sheetData>
    <row r="1" spans="1:18" ht="22.5" customHeight="1" x14ac:dyDescent="0.25">
      <c r="D1" s="21" t="s">
        <v>422</v>
      </c>
      <c r="E1" s="22" t="s">
        <v>423</v>
      </c>
      <c r="G1" s="25" t="s">
        <v>467</v>
      </c>
    </row>
    <row r="2" spans="1:18" ht="33.75" x14ac:dyDescent="0.5">
      <c r="B2" s="11" t="str">
        <f>Table7[[#This Row],[Voc_LNG]]</f>
        <v>PLAN DE REPONSE SECTORIEL - STRUCTURE RPM</v>
      </c>
      <c r="G2" s="17" t="s">
        <v>16</v>
      </c>
      <c r="H2" s="18" t="s">
        <v>17</v>
      </c>
      <c r="I2" s="17" t="s">
        <v>18</v>
      </c>
      <c r="J2" s="18" t="s">
        <v>19</v>
      </c>
      <c r="K2" s="19" t="s">
        <v>20</v>
      </c>
    </row>
    <row r="3" spans="1:18" ht="18.75" x14ac:dyDescent="0.3">
      <c r="B3" s="12" t="str">
        <f>Table7[[#This Row],[Voc_LNG]]</f>
        <v>Cet outil Excel vous aidera a préparer votre plan de travail avant de le mettre en ligne sur RPM (https://plan.hpc.tools/#/)</v>
      </c>
      <c r="C3" s="8"/>
      <c r="D3" s="8"/>
      <c r="E3" s="8"/>
      <c r="F3" s="8"/>
      <c r="G3" s="8"/>
      <c r="H3" s="8"/>
      <c r="I3" s="8"/>
      <c r="J3" s="8"/>
      <c r="K3" s="8"/>
      <c r="L3" s="8"/>
      <c r="M3" s="8"/>
      <c r="N3" s="8"/>
      <c r="O3" s="8"/>
      <c r="P3" s="8"/>
      <c r="Q3" s="8"/>
    </row>
    <row r="5" spans="1:18" ht="31.5" x14ac:dyDescent="0.25">
      <c r="B5" s="47" t="s">
        <v>519</v>
      </c>
      <c r="C5" s="47"/>
      <c r="D5" s="47"/>
      <c r="E5" s="47"/>
      <c r="F5" s="47"/>
      <c r="G5" s="47"/>
      <c r="H5" s="47"/>
      <c r="I5" s="47"/>
      <c r="J5" s="47"/>
      <c r="K5" s="47"/>
      <c r="L5" s="47"/>
      <c r="M5" s="47"/>
      <c r="N5" s="47"/>
      <c r="O5" s="47"/>
      <c r="P5" s="47"/>
    </row>
    <row r="7" spans="1:18" x14ac:dyDescent="0.25">
      <c r="B7" s="39">
        <v>1</v>
      </c>
      <c r="C7" s="48" t="s">
        <v>520</v>
      </c>
      <c r="D7" s="49"/>
      <c r="E7" s="49"/>
      <c r="F7" s="49"/>
      <c r="G7" s="49"/>
      <c r="H7" s="49"/>
    </row>
    <row r="8" spans="1:18" ht="21.75" customHeight="1" x14ac:dyDescent="0.25">
      <c r="B8" s="39">
        <v>2</v>
      </c>
      <c r="C8" s="48" t="s">
        <v>521</v>
      </c>
      <c r="D8" s="49"/>
      <c r="E8" s="49"/>
      <c r="F8" s="49"/>
      <c r="G8" s="49"/>
      <c r="H8" s="49"/>
    </row>
    <row r="9" spans="1:18" x14ac:dyDescent="0.25">
      <c r="B9" s="39">
        <v>3</v>
      </c>
      <c r="C9" s="48" t="s">
        <v>522</v>
      </c>
      <c r="D9" s="49"/>
      <c r="E9" s="49"/>
      <c r="F9" s="49"/>
      <c r="G9" s="49"/>
      <c r="H9" s="49"/>
    </row>
    <row r="11" spans="1:18" ht="33.75" customHeight="1" x14ac:dyDescent="0.25">
      <c r="B11" s="16" t="str">
        <f>Sheet2!X4</f>
        <v>OBJECTIFS DU CLUSTER (ils seront rentrés dans RPM et devront apparaitre dans la partie narrative du HRP)</v>
      </c>
      <c r="C11" s="15"/>
      <c r="D11" s="15"/>
      <c r="E11" s="15"/>
      <c r="F11" s="15"/>
      <c r="G11" s="15"/>
      <c r="H11" s="15"/>
      <c r="I11" s="15"/>
      <c r="J11" s="15"/>
      <c r="K11" s="15"/>
      <c r="L11" s="15"/>
      <c r="M11" s="15"/>
      <c r="N11" s="15"/>
      <c r="O11" s="15"/>
      <c r="P11" s="15"/>
    </row>
    <row r="12" spans="1:18" ht="30" customHeight="1" outlineLevel="1" x14ac:dyDescent="0.25">
      <c r="A12" s="33" t="s">
        <v>523</v>
      </c>
    </row>
    <row r="13" spans="1:18" ht="24.75" customHeight="1" outlineLevel="1" x14ac:dyDescent="0.25">
      <c r="A13" s="36">
        <v>1</v>
      </c>
      <c r="B13" s="32">
        <v>1</v>
      </c>
      <c r="C13" s="45" t="s">
        <v>533</v>
      </c>
      <c r="D13" s="45"/>
      <c r="E13" s="45"/>
      <c r="F13" s="46"/>
      <c r="G13" s="46"/>
      <c r="H13" s="46"/>
      <c r="I13" s="4"/>
      <c r="J13" s="4"/>
      <c r="K13" s="4"/>
      <c r="L13" s="4"/>
      <c r="R13" t="s">
        <v>531</v>
      </c>
    </row>
    <row r="14" spans="1:18" ht="24.75" customHeight="1" outlineLevel="1" x14ac:dyDescent="0.25">
      <c r="A14" s="36">
        <v>2</v>
      </c>
      <c r="B14" s="32">
        <v>2</v>
      </c>
      <c r="C14" s="45" t="s">
        <v>534</v>
      </c>
      <c r="D14" s="45"/>
      <c r="E14" s="45"/>
      <c r="F14" s="46"/>
      <c r="G14" s="46"/>
      <c r="H14" s="46"/>
      <c r="I14" s="4"/>
      <c r="J14" s="4"/>
      <c r="K14" s="4"/>
      <c r="L14" s="4"/>
    </row>
    <row r="15" spans="1:18" ht="24.75" customHeight="1" outlineLevel="1" x14ac:dyDescent="0.25">
      <c r="A15" s="36">
        <v>3</v>
      </c>
      <c r="B15" s="32">
        <v>3</v>
      </c>
      <c r="C15" s="45" t="s">
        <v>535</v>
      </c>
      <c r="D15" s="45"/>
      <c r="E15" s="45"/>
      <c r="F15" s="46"/>
      <c r="G15" s="46"/>
      <c r="H15" s="46"/>
      <c r="I15" s="4"/>
      <c r="J15" s="4"/>
      <c r="K15" s="4"/>
      <c r="L15" s="4"/>
    </row>
    <row r="16" spans="1:18" ht="8.25" hidden="1" customHeight="1" x14ac:dyDescent="0.25"/>
    <row r="17" spans="2:16" ht="33.75" hidden="1" customHeight="1" collapsed="1" x14ac:dyDescent="0.25">
      <c r="B17" s="16" t="str">
        <f>Sheet2!X5</f>
        <v>INDICATEURS DE RESULTAT REGIONAUX</v>
      </c>
      <c r="C17" s="15"/>
      <c r="D17" s="15"/>
      <c r="E17" s="15"/>
      <c r="F17" s="15"/>
      <c r="G17" s="15"/>
      <c r="H17" s="15"/>
      <c r="I17" s="15"/>
      <c r="J17" s="15"/>
      <c r="K17" s="15"/>
      <c r="L17" s="15"/>
      <c r="M17" s="15"/>
      <c r="N17" s="15"/>
      <c r="O17" s="15"/>
      <c r="P17" s="15"/>
    </row>
    <row r="18" spans="2:16" ht="27" hidden="1" customHeight="1" outlineLevel="1" x14ac:dyDescent="0.25">
      <c r="D18" s="23" t="s">
        <v>21</v>
      </c>
      <c r="E18" s="23" t="s">
        <v>22</v>
      </c>
      <c r="F18" s="20" t="s">
        <v>23</v>
      </c>
      <c r="G18" s="3" t="s">
        <v>470</v>
      </c>
      <c r="H18" s="3" t="s">
        <v>480</v>
      </c>
      <c r="I18" s="3" t="s">
        <v>486</v>
      </c>
      <c r="J18" s="3" t="s">
        <v>518</v>
      </c>
      <c r="K18" s="3" t="s">
        <v>501</v>
      </c>
      <c r="L18" s="3" t="s">
        <v>508</v>
      </c>
      <c r="M18" s="3" t="s">
        <v>511</v>
      </c>
      <c r="N18" s="3" t="s">
        <v>514</v>
      </c>
      <c r="O18" s="3" t="s">
        <v>517</v>
      </c>
      <c r="P18" s="30"/>
    </row>
    <row r="19" spans="2:16" s="1" customFormat="1" ht="30" hidden="1" customHeight="1" outlineLevel="1" x14ac:dyDescent="0.25">
      <c r="B19" s="5">
        <v>1</v>
      </c>
      <c r="C19" s="26" t="s">
        <v>10</v>
      </c>
      <c r="D19" s="27"/>
      <c r="E19" s="28"/>
      <c r="F19" s="10" t="s">
        <v>11</v>
      </c>
      <c r="G19" s="13"/>
      <c r="H19" s="13"/>
      <c r="I19" s="13"/>
      <c r="J19" s="13"/>
      <c r="K19" s="13"/>
      <c r="L19" s="13"/>
      <c r="M19" s="13"/>
      <c r="N19" s="13"/>
      <c r="O19" s="13"/>
      <c r="P19" s="31"/>
    </row>
    <row r="20" spans="2:16" s="1" customFormat="1" ht="30" hidden="1" customHeight="1" outlineLevel="1" x14ac:dyDescent="0.25">
      <c r="B20"/>
      <c r="C20" s="2"/>
      <c r="D20"/>
      <c r="E20"/>
      <c r="F20" s="10" t="s">
        <v>12</v>
      </c>
      <c r="G20" s="7"/>
      <c r="H20" s="7"/>
      <c r="I20" s="7"/>
      <c r="J20" s="7"/>
      <c r="K20" s="7"/>
      <c r="L20" s="7"/>
      <c r="M20" s="7"/>
      <c r="N20" s="7"/>
      <c r="O20" s="7"/>
      <c r="P20" s="31"/>
    </row>
    <row r="21" spans="2:16" s="1" customFormat="1" ht="30" hidden="1" customHeight="1" outlineLevel="1" x14ac:dyDescent="0.25">
      <c r="B21"/>
      <c r="C21"/>
      <c r="D21" s="23" t="s">
        <v>21</v>
      </c>
      <c r="E21" s="23" t="s">
        <v>22</v>
      </c>
      <c r="F21" s="10" t="s">
        <v>13</v>
      </c>
      <c r="G21" s="7"/>
      <c r="H21" s="7"/>
      <c r="I21" s="7"/>
      <c r="J21" s="7"/>
      <c r="K21" s="7"/>
      <c r="L21" s="7"/>
      <c r="M21" s="7"/>
      <c r="N21" s="7"/>
      <c r="O21" s="7"/>
      <c r="P21" s="31"/>
    </row>
    <row r="22" spans="2:16" s="1" customFormat="1" ht="30" hidden="1" customHeight="1" outlineLevel="1" x14ac:dyDescent="0.25">
      <c r="B22" s="5">
        <v>2</v>
      </c>
      <c r="C22" s="26" t="s">
        <v>10</v>
      </c>
      <c r="D22" s="27"/>
      <c r="E22" s="28"/>
      <c r="F22" s="10" t="s">
        <v>11</v>
      </c>
      <c r="G22" s="13"/>
      <c r="H22" s="13"/>
      <c r="I22" s="13"/>
      <c r="J22" s="13"/>
      <c r="K22" s="13"/>
      <c r="L22" s="13"/>
      <c r="M22" s="13"/>
      <c r="N22" s="13"/>
      <c r="O22" s="13"/>
      <c r="P22" s="31"/>
    </row>
    <row r="23" spans="2:16" s="1" customFormat="1" ht="30" hidden="1" customHeight="1" outlineLevel="1" x14ac:dyDescent="0.25">
      <c r="B23"/>
      <c r="C23" s="2"/>
      <c r="D23" s="2"/>
      <c r="E23" s="2"/>
      <c r="F23" s="10" t="s">
        <v>12</v>
      </c>
      <c r="G23" s="7"/>
      <c r="H23" s="7"/>
      <c r="I23" s="7"/>
      <c r="J23" s="7"/>
      <c r="K23" s="7"/>
      <c r="L23" s="7"/>
      <c r="M23" s="7"/>
      <c r="N23" s="7"/>
      <c r="O23" s="7"/>
      <c r="P23" s="31"/>
    </row>
    <row r="24" spans="2:16" s="1" customFormat="1" ht="30" hidden="1" customHeight="1" outlineLevel="1" x14ac:dyDescent="0.25">
      <c r="B24"/>
      <c r="C24"/>
      <c r="D24" s="23" t="s">
        <v>21</v>
      </c>
      <c r="E24" s="23" t="s">
        <v>22</v>
      </c>
      <c r="F24" s="10" t="s">
        <v>13</v>
      </c>
      <c r="G24" s="7"/>
      <c r="H24" s="7"/>
      <c r="I24" s="7"/>
      <c r="J24" s="7"/>
      <c r="K24" s="7"/>
      <c r="L24" s="7"/>
      <c r="M24" s="7"/>
      <c r="N24" s="7"/>
      <c r="O24" s="7"/>
      <c r="P24" s="31"/>
    </row>
    <row r="25" spans="2:16" s="1" customFormat="1" ht="30" hidden="1" customHeight="1" outlineLevel="1" x14ac:dyDescent="0.25">
      <c r="B25" s="5">
        <v>3</v>
      </c>
      <c r="C25" s="26" t="s">
        <v>10</v>
      </c>
      <c r="D25" s="27"/>
      <c r="E25" s="28"/>
      <c r="F25" s="10" t="s">
        <v>11</v>
      </c>
      <c r="G25" s="13"/>
      <c r="H25" s="13"/>
      <c r="I25" s="13"/>
      <c r="J25" s="13"/>
      <c r="K25" s="13"/>
      <c r="L25" s="13"/>
      <c r="M25" s="13"/>
      <c r="N25" s="13"/>
      <c r="O25" s="13"/>
      <c r="P25" s="31"/>
    </row>
    <row r="26" spans="2:16" s="1" customFormat="1" ht="30" hidden="1" customHeight="1" outlineLevel="1" x14ac:dyDescent="0.25">
      <c r="B26"/>
      <c r="C26" s="2"/>
      <c r="D26" s="2"/>
      <c r="E26" s="2"/>
      <c r="F26" s="10" t="s">
        <v>12</v>
      </c>
      <c r="G26" s="7"/>
      <c r="H26" s="7"/>
      <c r="I26" s="7"/>
      <c r="J26" s="7"/>
      <c r="K26" s="7"/>
      <c r="L26" s="7"/>
      <c r="M26" s="7"/>
      <c r="N26" s="7"/>
      <c r="O26" s="7"/>
      <c r="P26" s="31"/>
    </row>
    <row r="27" spans="2:16" s="1" customFormat="1" ht="30" hidden="1" customHeight="1" outlineLevel="1" x14ac:dyDescent="0.25">
      <c r="B27"/>
      <c r="C27"/>
      <c r="D27" s="23" t="s">
        <v>21</v>
      </c>
      <c r="E27" s="23" t="s">
        <v>22</v>
      </c>
      <c r="F27" s="10" t="s">
        <v>13</v>
      </c>
      <c r="G27" s="7"/>
      <c r="H27" s="7"/>
      <c r="I27" s="7"/>
      <c r="J27" s="7"/>
      <c r="K27" s="7"/>
      <c r="L27" s="7"/>
      <c r="M27" s="7"/>
      <c r="N27" s="7"/>
      <c r="O27" s="7"/>
      <c r="P27" s="31"/>
    </row>
    <row r="28" spans="2:16" s="1" customFormat="1" ht="30" hidden="1" customHeight="1" outlineLevel="1" x14ac:dyDescent="0.25">
      <c r="B28" s="5">
        <v>4</v>
      </c>
      <c r="C28" s="26" t="s">
        <v>10</v>
      </c>
      <c r="D28" s="27"/>
      <c r="E28" s="28"/>
      <c r="F28" s="10" t="s">
        <v>11</v>
      </c>
      <c r="G28" s="13"/>
      <c r="H28" s="13"/>
      <c r="I28" s="13"/>
      <c r="J28" s="13"/>
      <c r="K28" s="13"/>
      <c r="L28" s="13"/>
      <c r="M28" s="13"/>
      <c r="N28" s="13"/>
      <c r="O28" s="13"/>
      <c r="P28" s="31"/>
    </row>
    <row r="29" spans="2:16" s="1" customFormat="1" ht="30" hidden="1" customHeight="1" outlineLevel="1" x14ac:dyDescent="0.25">
      <c r="B29"/>
      <c r="C29" s="2"/>
      <c r="D29" s="2"/>
      <c r="E29" s="2"/>
      <c r="F29" s="10" t="s">
        <v>12</v>
      </c>
      <c r="G29" s="7"/>
      <c r="H29" s="7"/>
      <c r="I29" s="7"/>
      <c r="J29" s="7"/>
      <c r="K29" s="7"/>
      <c r="L29" s="7"/>
      <c r="M29" s="7"/>
      <c r="N29" s="7"/>
      <c r="O29" s="7"/>
      <c r="P29" s="31"/>
    </row>
    <row r="30" spans="2:16" s="1" customFormat="1" ht="30" hidden="1" customHeight="1" outlineLevel="1" x14ac:dyDescent="0.25">
      <c r="B30"/>
      <c r="C30"/>
      <c r="D30" s="23" t="s">
        <v>21</v>
      </c>
      <c r="E30" s="23" t="s">
        <v>22</v>
      </c>
      <c r="F30" s="10" t="s">
        <v>13</v>
      </c>
      <c r="G30" s="7"/>
      <c r="H30" s="7"/>
      <c r="I30" s="7"/>
      <c r="J30" s="7"/>
      <c r="K30" s="7"/>
      <c r="L30" s="7"/>
      <c r="M30" s="7"/>
      <c r="N30" s="7"/>
      <c r="O30" s="7"/>
      <c r="P30" s="31"/>
    </row>
    <row r="31" spans="2:16" s="1" customFormat="1" ht="30" hidden="1" customHeight="1" outlineLevel="1" x14ac:dyDescent="0.25">
      <c r="B31" s="6">
        <v>5</v>
      </c>
      <c r="C31" s="26" t="s">
        <v>4</v>
      </c>
      <c r="D31" s="27"/>
      <c r="E31" s="28"/>
      <c r="F31" s="10" t="s">
        <v>11</v>
      </c>
      <c r="G31" s="13"/>
      <c r="H31" s="13"/>
      <c r="I31" s="13"/>
      <c r="J31" s="13"/>
      <c r="K31" s="13"/>
      <c r="L31" s="13"/>
      <c r="M31" s="13"/>
      <c r="N31" s="13"/>
      <c r="O31" s="13"/>
      <c r="P31" s="31"/>
    </row>
    <row r="32" spans="2:16" s="1" customFormat="1" ht="30" hidden="1" customHeight="1" outlineLevel="1" x14ac:dyDescent="0.25">
      <c r="B32"/>
      <c r="C32" s="2"/>
      <c r="D32" s="2"/>
      <c r="E32" s="2"/>
      <c r="F32" s="10" t="s">
        <v>12</v>
      </c>
      <c r="G32" s="7"/>
      <c r="H32" s="7"/>
      <c r="I32" s="7"/>
      <c r="J32" s="7"/>
      <c r="K32" s="7"/>
      <c r="L32" s="7"/>
      <c r="M32" s="7"/>
      <c r="N32" s="7"/>
      <c r="O32" s="7"/>
      <c r="P32" s="31"/>
    </row>
    <row r="33" spans="1:16" s="1" customFormat="1" ht="30" hidden="1" customHeight="1" outlineLevel="1" x14ac:dyDescent="0.25">
      <c r="B33"/>
      <c r="C33"/>
      <c r="D33" s="23" t="s">
        <v>21</v>
      </c>
      <c r="E33" s="23" t="s">
        <v>22</v>
      </c>
      <c r="F33" s="10" t="s">
        <v>13</v>
      </c>
      <c r="G33" s="7"/>
      <c r="H33" s="7"/>
      <c r="I33" s="7"/>
      <c r="J33" s="7"/>
      <c r="K33" s="7"/>
      <c r="L33" s="7"/>
      <c r="M33" s="7"/>
      <c r="N33" s="7"/>
      <c r="O33" s="7"/>
      <c r="P33" s="31"/>
    </row>
    <row r="34" spans="1:16" s="1" customFormat="1" ht="30" hidden="1" customHeight="1" outlineLevel="1" x14ac:dyDescent="0.25">
      <c r="B34" s="6">
        <v>6</v>
      </c>
      <c r="C34" s="26" t="s">
        <v>4</v>
      </c>
      <c r="D34" s="27"/>
      <c r="E34" s="28"/>
      <c r="F34" s="10" t="s">
        <v>11</v>
      </c>
      <c r="G34" s="13"/>
      <c r="H34" s="13"/>
      <c r="I34" s="13"/>
      <c r="J34" s="13"/>
      <c r="K34" s="13"/>
      <c r="L34" s="13"/>
      <c r="M34" s="13"/>
      <c r="N34" s="13"/>
      <c r="O34" s="13"/>
      <c r="P34" s="31"/>
    </row>
    <row r="35" spans="1:16" s="1" customFormat="1" ht="30" hidden="1" customHeight="1" outlineLevel="1" x14ac:dyDescent="0.25">
      <c r="B35"/>
      <c r="C35" s="2"/>
      <c r="D35" s="2"/>
      <c r="E35" s="2"/>
      <c r="F35" s="10" t="s">
        <v>12</v>
      </c>
      <c r="G35" s="7"/>
      <c r="H35" s="7"/>
      <c r="I35" s="7"/>
      <c r="J35" s="7"/>
      <c r="K35" s="7"/>
      <c r="L35" s="7"/>
      <c r="M35" s="7"/>
      <c r="N35" s="7"/>
      <c r="O35" s="7"/>
      <c r="P35" s="31"/>
    </row>
    <row r="36" spans="1:16" s="1" customFormat="1" ht="30" hidden="1" customHeight="1" outlineLevel="1" x14ac:dyDescent="0.25">
      <c r="B36"/>
      <c r="C36"/>
      <c r="D36"/>
      <c r="E36"/>
      <c r="F36" s="10" t="s">
        <v>13</v>
      </c>
      <c r="G36" s="7"/>
      <c r="H36" s="7"/>
      <c r="I36" s="7"/>
      <c r="J36" s="7"/>
      <c r="K36" s="7"/>
      <c r="L36" s="7"/>
      <c r="M36" s="7"/>
      <c r="N36" s="7"/>
      <c r="O36" s="7"/>
      <c r="P36" s="31"/>
    </row>
    <row r="37" spans="1:16" hidden="1" x14ac:dyDescent="0.25"/>
    <row r="38" spans="1:16" ht="33.75" customHeight="1" x14ac:dyDescent="0.25">
      <c r="B38" s="16" t="str">
        <f>Sheet2!X6</f>
        <v>INDICATEURS DE RESULTAT PAYS</v>
      </c>
      <c r="C38" s="15"/>
      <c r="D38" s="15"/>
      <c r="E38" s="15"/>
      <c r="F38" s="15"/>
      <c r="G38" s="15"/>
      <c r="H38" s="15"/>
      <c r="I38" s="15"/>
      <c r="J38" s="15"/>
      <c r="K38" s="15"/>
      <c r="L38" s="15"/>
      <c r="M38" s="15"/>
      <c r="N38" s="15"/>
      <c r="O38" s="15"/>
      <c r="P38" s="15"/>
    </row>
    <row r="39" spans="1:16" ht="27" customHeight="1" outlineLevel="1" x14ac:dyDescent="0.25">
      <c r="A39" s="35" t="s">
        <v>524</v>
      </c>
      <c r="D39" s="23" t="s">
        <v>21</v>
      </c>
      <c r="E39" s="23" t="s">
        <v>22</v>
      </c>
      <c r="F39" s="20" t="s">
        <v>23</v>
      </c>
      <c r="G39" s="3" t="s">
        <v>470</v>
      </c>
      <c r="H39" s="3" t="s">
        <v>480</v>
      </c>
      <c r="I39" s="3" t="s">
        <v>486</v>
      </c>
      <c r="J39" s="3" t="s">
        <v>518</v>
      </c>
      <c r="K39" s="3" t="s">
        <v>501</v>
      </c>
      <c r="L39" s="3" t="s">
        <v>508</v>
      </c>
      <c r="M39" s="3" t="s">
        <v>511</v>
      </c>
      <c r="N39" s="3" t="s">
        <v>514</v>
      </c>
      <c r="O39" s="3" t="s">
        <v>517</v>
      </c>
      <c r="P39" s="30"/>
    </row>
    <row r="40" spans="1:16" ht="29.25" customHeight="1" outlineLevel="1" x14ac:dyDescent="0.25">
      <c r="A40" s="34">
        <v>2</v>
      </c>
      <c r="B40" s="5">
        <v>1</v>
      </c>
      <c r="C40" s="26" t="s">
        <v>536</v>
      </c>
      <c r="D40" s="27" t="s">
        <v>343</v>
      </c>
      <c r="E40" s="28" t="s">
        <v>430</v>
      </c>
      <c r="F40" s="10" t="s">
        <v>11</v>
      </c>
      <c r="G40" s="13"/>
      <c r="H40" s="13"/>
      <c r="I40" s="13"/>
      <c r="J40" s="13"/>
      <c r="K40" s="13"/>
      <c r="L40" s="13"/>
      <c r="M40" s="13"/>
      <c r="N40" s="13"/>
      <c r="O40" s="13"/>
      <c r="P40" s="31"/>
    </row>
    <row r="41" spans="1:16" s="1" customFormat="1" ht="30" customHeight="1" outlineLevel="1" x14ac:dyDescent="0.25">
      <c r="B41"/>
      <c r="C41" s="2"/>
      <c r="D41" s="2"/>
      <c r="E41" s="2"/>
      <c r="F41" s="10" t="s">
        <v>12</v>
      </c>
      <c r="G41" s="7"/>
      <c r="H41" s="7"/>
      <c r="I41" s="7"/>
      <c r="J41" s="7"/>
      <c r="K41" s="7"/>
      <c r="L41" s="7"/>
      <c r="M41" s="7"/>
      <c r="N41" s="7"/>
      <c r="O41" s="7"/>
      <c r="P41" s="31"/>
    </row>
    <row r="42" spans="1:16" s="1" customFormat="1" ht="30" customHeight="1" outlineLevel="1" x14ac:dyDescent="0.25">
      <c r="B42"/>
      <c r="C42"/>
      <c r="D42" s="23" t="s">
        <v>21</v>
      </c>
      <c r="E42" s="23" t="s">
        <v>22</v>
      </c>
      <c r="F42" s="10" t="s">
        <v>13</v>
      </c>
      <c r="G42" s="7"/>
      <c r="H42" s="7"/>
      <c r="I42" s="7"/>
      <c r="J42" s="7"/>
      <c r="K42" s="7"/>
      <c r="L42" s="7"/>
      <c r="M42" s="7"/>
      <c r="N42" s="7"/>
      <c r="O42" s="7"/>
      <c r="P42" s="31"/>
    </row>
    <row r="43" spans="1:16" ht="29.25" customHeight="1" outlineLevel="1" x14ac:dyDescent="0.25">
      <c r="A43" s="34">
        <v>2</v>
      </c>
      <c r="B43" s="5">
        <v>2</v>
      </c>
      <c r="C43" s="26" t="s">
        <v>537</v>
      </c>
      <c r="D43" s="27" t="s">
        <v>404</v>
      </c>
      <c r="E43" s="28" t="s">
        <v>430</v>
      </c>
      <c r="F43" s="10" t="s">
        <v>11</v>
      </c>
      <c r="G43" s="13"/>
      <c r="H43" s="13"/>
      <c r="I43" s="13"/>
      <c r="J43" s="13"/>
      <c r="K43" s="13"/>
      <c r="L43" s="13"/>
      <c r="M43" s="13"/>
      <c r="N43" s="13"/>
      <c r="O43" s="13"/>
      <c r="P43" s="31"/>
    </row>
    <row r="44" spans="1:16" s="1" customFormat="1" ht="30" customHeight="1" outlineLevel="1" x14ac:dyDescent="0.25">
      <c r="B44"/>
      <c r="C44" s="2"/>
      <c r="D44" s="2"/>
      <c r="E44" s="2"/>
      <c r="F44" s="10" t="s">
        <v>12</v>
      </c>
      <c r="G44" s="7"/>
      <c r="H44" s="7"/>
      <c r="I44" s="7"/>
      <c r="J44" s="7"/>
      <c r="K44" s="7"/>
      <c r="L44" s="7"/>
      <c r="M44" s="7"/>
      <c r="N44" s="7"/>
      <c r="O44" s="7"/>
      <c r="P44" s="31"/>
    </row>
    <row r="45" spans="1:16" s="1" customFormat="1" ht="30" customHeight="1" outlineLevel="1" x14ac:dyDescent="0.25">
      <c r="B45"/>
      <c r="C45"/>
      <c r="D45" s="23" t="s">
        <v>21</v>
      </c>
      <c r="E45" s="23" t="s">
        <v>22</v>
      </c>
      <c r="F45" s="10" t="s">
        <v>13</v>
      </c>
      <c r="G45" s="7"/>
      <c r="H45" s="7"/>
      <c r="I45" s="7"/>
      <c r="J45" s="7"/>
      <c r="K45" s="7"/>
      <c r="L45" s="7"/>
      <c r="M45" s="7"/>
      <c r="N45" s="7"/>
      <c r="O45" s="7"/>
      <c r="P45" s="31"/>
    </row>
    <row r="46" spans="1:16" ht="29.25" customHeight="1" outlineLevel="1" x14ac:dyDescent="0.25">
      <c r="A46" s="34">
        <v>3</v>
      </c>
      <c r="B46" s="5">
        <v>3</v>
      </c>
      <c r="C46" s="26" t="s">
        <v>538</v>
      </c>
      <c r="D46" s="27" t="s">
        <v>404</v>
      </c>
      <c r="E46" s="28" t="s">
        <v>430</v>
      </c>
      <c r="F46" s="10" t="s">
        <v>11</v>
      </c>
      <c r="G46" s="13"/>
      <c r="H46" s="13"/>
      <c r="I46" s="13"/>
      <c r="J46" s="13"/>
      <c r="K46" s="13"/>
      <c r="L46" s="13"/>
      <c r="M46" s="13"/>
      <c r="N46" s="13"/>
      <c r="O46" s="13"/>
      <c r="P46" s="31"/>
    </row>
    <row r="47" spans="1:16" s="1" customFormat="1" ht="30" customHeight="1" outlineLevel="1" x14ac:dyDescent="0.25">
      <c r="B47"/>
      <c r="C47" s="2"/>
      <c r="D47" s="2"/>
      <c r="E47" s="2"/>
      <c r="F47" s="10" t="s">
        <v>12</v>
      </c>
      <c r="G47" s="7"/>
      <c r="H47" s="7"/>
      <c r="I47" s="7"/>
      <c r="J47" s="7"/>
      <c r="K47" s="7"/>
      <c r="L47" s="7"/>
      <c r="M47" s="7"/>
      <c r="N47" s="7"/>
      <c r="O47" s="7"/>
      <c r="P47" s="31"/>
    </row>
    <row r="48" spans="1:16" s="1" customFormat="1" ht="30" customHeight="1" outlineLevel="1" x14ac:dyDescent="0.25">
      <c r="B48"/>
      <c r="C48"/>
      <c r="D48" s="23" t="s">
        <v>21</v>
      </c>
      <c r="E48" s="23" t="s">
        <v>22</v>
      </c>
      <c r="F48" s="10" t="s">
        <v>13</v>
      </c>
      <c r="G48" s="7"/>
      <c r="H48" s="7"/>
      <c r="I48" s="7"/>
      <c r="J48" s="7"/>
      <c r="K48" s="7"/>
      <c r="L48" s="7"/>
      <c r="M48" s="7"/>
      <c r="N48" s="7"/>
      <c r="O48" s="7"/>
      <c r="P48" s="31"/>
    </row>
    <row r="49" spans="1:56" ht="29.25" customHeight="1" outlineLevel="1" x14ac:dyDescent="0.25">
      <c r="A49" s="34"/>
      <c r="B49" s="5">
        <v>4</v>
      </c>
      <c r="C49" s="26" t="s">
        <v>14</v>
      </c>
      <c r="D49" s="27"/>
      <c r="E49" s="28"/>
      <c r="F49" s="10" t="s">
        <v>11</v>
      </c>
      <c r="G49" s="13"/>
      <c r="H49" s="13"/>
      <c r="I49" s="13"/>
      <c r="J49" s="13"/>
      <c r="K49" s="13"/>
      <c r="L49" s="13"/>
      <c r="M49" s="13"/>
      <c r="N49" s="13"/>
      <c r="O49" s="13"/>
      <c r="P49" s="31"/>
    </row>
    <row r="50" spans="1:56" s="1" customFormat="1" ht="30" customHeight="1" outlineLevel="1" x14ac:dyDescent="0.25">
      <c r="B50"/>
      <c r="C50" s="2"/>
      <c r="D50" s="2"/>
      <c r="E50" s="2"/>
      <c r="F50" s="10" t="s">
        <v>12</v>
      </c>
      <c r="G50" s="7"/>
      <c r="H50" s="7"/>
      <c r="I50" s="7"/>
      <c r="J50" s="7"/>
      <c r="K50" s="7"/>
      <c r="L50" s="7"/>
      <c r="M50" s="7"/>
      <c r="N50" s="7"/>
      <c r="O50" s="7"/>
      <c r="P50" s="31"/>
    </row>
    <row r="51" spans="1:56" s="1" customFormat="1" ht="30" customHeight="1" outlineLevel="1" x14ac:dyDescent="0.25">
      <c r="B51"/>
      <c r="C51"/>
      <c r="D51" s="23" t="s">
        <v>21</v>
      </c>
      <c r="E51" s="23" t="s">
        <v>22</v>
      </c>
      <c r="F51" s="10" t="s">
        <v>13</v>
      </c>
      <c r="G51" s="7"/>
      <c r="H51" s="7"/>
      <c r="I51" s="7"/>
      <c r="J51" s="7"/>
      <c r="K51" s="7"/>
      <c r="L51" s="7"/>
      <c r="M51" s="7"/>
      <c r="N51" s="7"/>
      <c r="O51" s="7"/>
      <c r="P51" s="31"/>
    </row>
    <row r="52" spans="1:56" ht="29.25" customHeight="1" outlineLevel="1" x14ac:dyDescent="0.25">
      <c r="A52" s="34"/>
      <c r="B52" s="6">
        <v>5</v>
      </c>
      <c r="C52" s="26" t="s">
        <v>4</v>
      </c>
      <c r="D52" s="27"/>
      <c r="E52" s="28"/>
      <c r="F52" s="10" t="s">
        <v>11</v>
      </c>
      <c r="G52" s="13"/>
      <c r="H52" s="13"/>
      <c r="I52" s="13"/>
      <c r="J52" s="13"/>
      <c r="K52" s="13"/>
      <c r="L52" s="13"/>
      <c r="M52" s="13"/>
      <c r="N52" s="13"/>
      <c r="O52" s="13"/>
      <c r="P52" s="31"/>
    </row>
    <row r="53" spans="1:56" s="1" customFormat="1" ht="30" customHeight="1" outlineLevel="1" x14ac:dyDescent="0.25">
      <c r="B53"/>
      <c r="C53" s="2"/>
      <c r="D53" s="2"/>
      <c r="E53" s="2"/>
      <c r="F53" s="10" t="s">
        <v>12</v>
      </c>
      <c r="G53" s="7"/>
      <c r="H53" s="7"/>
      <c r="I53" s="7"/>
      <c r="J53" s="7"/>
      <c r="K53" s="7"/>
      <c r="L53" s="7"/>
      <c r="M53" s="7"/>
      <c r="N53" s="7"/>
      <c r="O53" s="7"/>
      <c r="P53" s="31"/>
    </row>
    <row r="54" spans="1:56" s="1" customFormat="1" ht="30" customHeight="1" outlineLevel="1" x14ac:dyDescent="0.25">
      <c r="B54"/>
      <c r="C54"/>
      <c r="D54" s="23" t="s">
        <v>21</v>
      </c>
      <c r="E54" s="23" t="s">
        <v>22</v>
      </c>
      <c r="F54" s="10" t="s">
        <v>13</v>
      </c>
      <c r="G54" s="7"/>
      <c r="H54" s="7"/>
      <c r="I54" s="7"/>
      <c r="J54" s="7"/>
      <c r="K54" s="7"/>
      <c r="L54" s="7"/>
      <c r="M54" s="7"/>
      <c r="N54" s="7"/>
      <c r="O54" s="7"/>
      <c r="P54" s="31"/>
    </row>
    <row r="55" spans="1:56" ht="29.25" customHeight="1" outlineLevel="1" x14ac:dyDescent="0.25">
      <c r="A55" s="34"/>
      <c r="B55" s="6">
        <v>6</v>
      </c>
      <c r="C55" s="26" t="s">
        <v>4</v>
      </c>
      <c r="D55" s="27"/>
      <c r="E55" s="28"/>
      <c r="F55" s="10" t="s">
        <v>11</v>
      </c>
      <c r="G55" s="13"/>
      <c r="H55" s="13"/>
      <c r="I55" s="13"/>
      <c r="J55" s="13"/>
      <c r="K55" s="13"/>
      <c r="L55" s="13"/>
      <c r="M55" s="13"/>
      <c r="N55" s="13"/>
      <c r="O55" s="13"/>
      <c r="P55" s="31"/>
    </row>
    <row r="56" spans="1:56" s="1" customFormat="1" ht="30" customHeight="1" outlineLevel="1" x14ac:dyDescent="0.25">
      <c r="B56"/>
      <c r="C56" s="2"/>
      <c r="D56" s="2"/>
      <c r="E56" s="2"/>
      <c r="F56" s="10" t="s">
        <v>12</v>
      </c>
      <c r="G56" s="7"/>
      <c r="H56" s="7"/>
      <c r="I56" s="7"/>
      <c r="J56" s="7"/>
      <c r="K56" s="7"/>
      <c r="L56" s="7"/>
      <c r="M56" s="7"/>
      <c r="N56" s="7"/>
      <c r="O56" s="7"/>
      <c r="P56" s="31"/>
    </row>
    <row r="57" spans="1:56" s="1" customFormat="1" ht="30" customHeight="1" outlineLevel="1" x14ac:dyDescent="0.25">
      <c r="B57"/>
      <c r="C57"/>
      <c r="D57"/>
      <c r="E57"/>
      <c r="F57" s="10" t="s">
        <v>13</v>
      </c>
      <c r="G57" s="7"/>
      <c r="H57" s="7"/>
      <c r="I57" s="7"/>
      <c r="J57" s="7"/>
      <c r="K57" s="7"/>
      <c r="L57" s="7"/>
      <c r="M57" s="7"/>
      <c r="N57" s="7"/>
      <c r="O57" s="7"/>
      <c r="P57" s="31"/>
    </row>
    <row r="58" spans="1:56" outlineLevel="1" x14ac:dyDescent="0.25"/>
    <row r="60" spans="1:56" ht="33.75" customHeight="1" x14ac:dyDescent="0.25">
      <c r="B60" s="16" t="str">
        <f>Sheet2!X7</f>
        <v>ACTIVITES ET INDICATEURS (Max 25 activités et 50 indicateurs)</v>
      </c>
      <c r="C60" s="15"/>
      <c r="D60" s="15"/>
      <c r="E60" s="15"/>
      <c r="F60" s="15"/>
      <c r="G60" s="15"/>
      <c r="H60" s="15"/>
      <c r="I60" s="15"/>
      <c r="J60" s="15"/>
      <c r="K60" s="15"/>
      <c r="L60" s="15"/>
      <c r="M60" s="15"/>
      <c r="N60" s="15"/>
      <c r="O60" s="15"/>
      <c r="P60" s="15"/>
    </row>
    <row r="61" spans="1:56" ht="29.25" customHeight="1" outlineLevel="1" x14ac:dyDescent="0.25">
      <c r="A61" s="37" t="s">
        <v>532</v>
      </c>
    </row>
    <row r="62" spans="1:56" ht="32.25" customHeight="1" outlineLevel="1" x14ac:dyDescent="0.25">
      <c r="A62" s="38">
        <v>1</v>
      </c>
      <c r="B62" s="9" t="s">
        <v>436</v>
      </c>
      <c r="C62" s="42" t="s">
        <v>539</v>
      </c>
      <c r="D62" s="42"/>
      <c r="E62" s="42"/>
    </row>
    <row r="63" spans="1:56" ht="32.25" customHeight="1" outlineLevel="2" x14ac:dyDescent="0.25">
      <c r="D63" s="23" t="s">
        <v>21</v>
      </c>
      <c r="E63" s="23" t="s">
        <v>22</v>
      </c>
      <c r="F63" s="24" t="s">
        <v>23</v>
      </c>
      <c r="G63" s="29" t="s">
        <v>468</v>
      </c>
      <c r="H63" s="29" t="s">
        <v>469</v>
      </c>
      <c r="I63" s="29" t="s">
        <v>470</v>
      </c>
      <c r="J63" s="29" t="s">
        <v>471</v>
      </c>
      <c r="K63" s="29" t="s">
        <v>472</v>
      </c>
      <c r="L63" s="29" t="s">
        <v>473</v>
      </c>
      <c r="M63" s="29" t="s">
        <v>474</v>
      </c>
      <c r="N63" s="29" t="s">
        <v>475</v>
      </c>
      <c r="O63" s="29" t="s">
        <v>476</v>
      </c>
      <c r="P63" s="29" t="s">
        <v>477</v>
      </c>
      <c r="Q63" s="29" t="s">
        <v>478</v>
      </c>
      <c r="R63" s="29" t="s">
        <v>479</v>
      </c>
      <c r="S63" s="29" t="s">
        <v>480</v>
      </c>
      <c r="T63" s="29" t="s">
        <v>481</v>
      </c>
      <c r="U63" s="29" t="s">
        <v>482</v>
      </c>
      <c r="V63" s="29" t="s">
        <v>483</v>
      </c>
      <c r="W63" s="29" t="s">
        <v>484</v>
      </c>
      <c r="X63" s="29" t="s">
        <v>485</v>
      </c>
      <c r="Y63" s="29" t="s">
        <v>486</v>
      </c>
      <c r="Z63" s="29" t="s">
        <v>487</v>
      </c>
      <c r="AA63" s="29" t="s">
        <v>488</v>
      </c>
      <c r="AB63" s="29" t="s">
        <v>489</v>
      </c>
      <c r="AC63" s="29" t="s">
        <v>490</v>
      </c>
      <c r="AD63" s="29" t="s">
        <v>491</v>
      </c>
      <c r="AE63" s="29" t="s">
        <v>492</v>
      </c>
      <c r="AF63" s="29" t="s">
        <v>493</v>
      </c>
      <c r="AG63" s="29" t="s">
        <v>494</v>
      </c>
      <c r="AH63" s="29" t="s">
        <v>495</v>
      </c>
      <c r="AI63" s="29" t="s">
        <v>496</v>
      </c>
      <c r="AJ63" s="29" t="s">
        <v>497</v>
      </c>
      <c r="AK63" s="29" t="s">
        <v>498</v>
      </c>
      <c r="AL63" s="29" t="s">
        <v>499</v>
      </c>
      <c r="AM63" s="29" t="s">
        <v>500</v>
      </c>
      <c r="AN63" s="29" t="s">
        <v>501</v>
      </c>
      <c r="AO63" s="29" t="s">
        <v>502</v>
      </c>
      <c r="AP63" s="29" t="s">
        <v>503</v>
      </c>
      <c r="AQ63" s="29" t="s">
        <v>504</v>
      </c>
      <c r="AR63" s="29" t="s">
        <v>505</v>
      </c>
      <c r="AS63" s="29" t="s">
        <v>506</v>
      </c>
      <c r="AT63" s="29" t="s">
        <v>507</v>
      </c>
      <c r="AU63" s="29" t="s">
        <v>508</v>
      </c>
      <c r="AV63" s="29" t="s">
        <v>509</v>
      </c>
      <c r="AW63" s="29" t="s">
        <v>510</v>
      </c>
      <c r="AX63" s="29" t="s">
        <v>511</v>
      </c>
      <c r="AY63" s="29" t="s">
        <v>512</v>
      </c>
      <c r="AZ63" s="29" t="s">
        <v>513</v>
      </c>
      <c r="BA63" s="29" t="s">
        <v>514</v>
      </c>
      <c r="BB63" s="29" t="s">
        <v>515</v>
      </c>
      <c r="BC63" s="29" t="s">
        <v>516</v>
      </c>
      <c r="BD63" s="29" t="s">
        <v>517</v>
      </c>
    </row>
    <row r="64" spans="1:56" outlineLevel="2" x14ac:dyDescent="0.25">
      <c r="B64" s="40" t="s">
        <v>2</v>
      </c>
      <c r="C64" s="41" t="s">
        <v>540</v>
      </c>
      <c r="D64" s="43" t="s">
        <v>180</v>
      </c>
      <c r="E64" s="44" t="s">
        <v>428</v>
      </c>
      <c r="F64" s="10" t="s">
        <v>6</v>
      </c>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row>
    <row r="65" spans="1:56" outlineLevel="2" x14ac:dyDescent="0.25">
      <c r="B65" s="40"/>
      <c r="C65" s="41"/>
      <c r="D65" s="43"/>
      <c r="E65" s="44"/>
      <c r="F65" s="10" t="s">
        <v>7</v>
      </c>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row>
    <row r="66" spans="1:56" outlineLevel="2" x14ac:dyDescent="0.25">
      <c r="B66" s="40"/>
      <c r="C66" s="41"/>
      <c r="D66" s="43"/>
      <c r="E66" s="44"/>
      <c r="F66" s="10" t="s">
        <v>8</v>
      </c>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row>
    <row r="67" spans="1:56" ht="6.75" customHeight="1" outlineLevel="2" x14ac:dyDescent="0.25"/>
    <row r="68" spans="1:56" outlineLevel="2" x14ac:dyDescent="0.25">
      <c r="B68" s="40" t="s">
        <v>3</v>
      </c>
      <c r="C68" s="41" t="s">
        <v>541</v>
      </c>
      <c r="D68" s="43" t="s">
        <v>35</v>
      </c>
      <c r="E68" s="44" t="s">
        <v>428</v>
      </c>
      <c r="F68" s="10" t="s">
        <v>6</v>
      </c>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row>
    <row r="69" spans="1:56" outlineLevel="2" x14ac:dyDescent="0.25">
      <c r="B69" s="40"/>
      <c r="C69" s="41"/>
      <c r="D69" s="43"/>
      <c r="E69" s="44"/>
      <c r="F69" s="10" t="s">
        <v>7</v>
      </c>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row>
    <row r="70" spans="1:56" outlineLevel="2" x14ac:dyDescent="0.25">
      <c r="B70" s="40"/>
      <c r="C70" s="41"/>
      <c r="D70" s="43"/>
      <c r="E70" s="44"/>
      <c r="F70" s="10" t="s">
        <v>8</v>
      </c>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row>
    <row r="71" spans="1:56" ht="4.5" customHeight="1" outlineLevel="1" collapsed="1" x14ac:dyDescent="0.25"/>
    <row r="72" spans="1:56" ht="32.25" customHeight="1" outlineLevel="1" x14ac:dyDescent="0.25">
      <c r="A72" s="38">
        <v>1</v>
      </c>
      <c r="B72" s="9" t="s">
        <v>437</v>
      </c>
      <c r="C72" s="42" t="s">
        <v>542</v>
      </c>
      <c r="D72" s="42"/>
      <c r="E72" s="42"/>
    </row>
    <row r="73" spans="1:56" ht="32.25" customHeight="1" outlineLevel="2" x14ac:dyDescent="0.25">
      <c r="D73" s="23" t="s">
        <v>21</v>
      </c>
      <c r="E73" s="23" t="s">
        <v>22</v>
      </c>
      <c r="F73" s="24" t="s">
        <v>23</v>
      </c>
      <c r="G73" s="29" t="s">
        <v>468</v>
      </c>
      <c r="H73" s="29" t="s">
        <v>469</v>
      </c>
      <c r="I73" s="29" t="s">
        <v>470</v>
      </c>
      <c r="J73" s="29" t="s">
        <v>471</v>
      </c>
      <c r="K73" s="29" t="s">
        <v>472</v>
      </c>
      <c r="L73" s="29" t="s">
        <v>473</v>
      </c>
      <c r="M73" s="29" t="s">
        <v>474</v>
      </c>
      <c r="N73" s="29" t="s">
        <v>475</v>
      </c>
      <c r="O73" s="29" t="s">
        <v>476</v>
      </c>
      <c r="P73" s="29" t="s">
        <v>477</v>
      </c>
      <c r="Q73" s="29" t="s">
        <v>478</v>
      </c>
      <c r="R73" s="29" t="s">
        <v>479</v>
      </c>
      <c r="S73" s="29" t="s">
        <v>480</v>
      </c>
      <c r="T73" s="29" t="s">
        <v>481</v>
      </c>
      <c r="U73" s="29" t="s">
        <v>482</v>
      </c>
      <c r="V73" s="29" t="s">
        <v>483</v>
      </c>
      <c r="W73" s="29" t="s">
        <v>484</v>
      </c>
      <c r="X73" s="29" t="s">
        <v>485</v>
      </c>
      <c r="Y73" s="29" t="s">
        <v>486</v>
      </c>
      <c r="Z73" s="29" t="s">
        <v>487</v>
      </c>
      <c r="AA73" s="29" t="s">
        <v>488</v>
      </c>
      <c r="AB73" s="29" t="s">
        <v>489</v>
      </c>
      <c r="AC73" s="29" t="s">
        <v>490</v>
      </c>
      <c r="AD73" s="29" t="s">
        <v>491</v>
      </c>
      <c r="AE73" s="29" t="s">
        <v>492</v>
      </c>
      <c r="AF73" s="29" t="s">
        <v>493</v>
      </c>
      <c r="AG73" s="29" t="s">
        <v>494</v>
      </c>
      <c r="AH73" s="29" t="s">
        <v>495</v>
      </c>
      <c r="AI73" s="29" t="s">
        <v>496</v>
      </c>
      <c r="AJ73" s="29" t="s">
        <v>497</v>
      </c>
      <c r="AK73" s="29" t="s">
        <v>498</v>
      </c>
      <c r="AL73" s="29" t="s">
        <v>499</v>
      </c>
      <c r="AM73" s="29" t="s">
        <v>500</v>
      </c>
      <c r="AN73" s="29" t="s">
        <v>501</v>
      </c>
      <c r="AO73" s="29" t="s">
        <v>502</v>
      </c>
      <c r="AP73" s="29" t="s">
        <v>503</v>
      </c>
      <c r="AQ73" s="29" t="s">
        <v>504</v>
      </c>
      <c r="AR73" s="29" t="s">
        <v>505</v>
      </c>
      <c r="AS73" s="29" t="s">
        <v>506</v>
      </c>
      <c r="AT73" s="29" t="s">
        <v>507</v>
      </c>
      <c r="AU73" s="29" t="s">
        <v>508</v>
      </c>
      <c r="AV73" s="29" t="s">
        <v>509</v>
      </c>
      <c r="AW73" s="29" t="s">
        <v>510</v>
      </c>
      <c r="AX73" s="29" t="s">
        <v>511</v>
      </c>
      <c r="AY73" s="29" t="s">
        <v>512</v>
      </c>
      <c r="AZ73" s="29" t="s">
        <v>513</v>
      </c>
      <c r="BA73" s="29" t="s">
        <v>514</v>
      </c>
      <c r="BB73" s="29" t="s">
        <v>515</v>
      </c>
      <c r="BC73" s="29" t="s">
        <v>516</v>
      </c>
      <c r="BD73" s="29" t="s">
        <v>517</v>
      </c>
    </row>
    <row r="74" spans="1:56" outlineLevel="2" x14ac:dyDescent="0.25">
      <c r="B74" s="40" t="s">
        <v>2</v>
      </c>
      <c r="C74" s="41" t="s">
        <v>543</v>
      </c>
      <c r="D74" s="43" t="s">
        <v>203</v>
      </c>
      <c r="E74" s="44" t="s">
        <v>428</v>
      </c>
      <c r="F74" s="10" t="s">
        <v>6</v>
      </c>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row>
    <row r="75" spans="1:56" outlineLevel="2" x14ac:dyDescent="0.25">
      <c r="B75" s="40"/>
      <c r="C75" s="41"/>
      <c r="D75" s="43"/>
      <c r="E75" s="44"/>
      <c r="F75" s="10" t="s">
        <v>7</v>
      </c>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row>
    <row r="76" spans="1:56" outlineLevel="2" x14ac:dyDescent="0.25">
      <c r="B76" s="40"/>
      <c r="C76" s="41"/>
      <c r="D76" s="43"/>
      <c r="E76" s="44"/>
      <c r="F76" s="10" t="s">
        <v>8</v>
      </c>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row>
    <row r="77" spans="1:56" ht="6.75" customHeight="1" outlineLevel="2" x14ac:dyDescent="0.25"/>
    <row r="78" spans="1:56" outlineLevel="2" x14ac:dyDescent="0.25">
      <c r="B78" s="40" t="s">
        <v>3</v>
      </c>
      <c r="C78" s="41" t="s">
        <v>544</v>
      </c>
      <c r="D78" s="43" t="s">
        <v>203</v>
      </c>
      <c r="E78" s="44" t="s">
        <v>428</v>
      </c>
      <c r="F78" s="10" t="s">
        <v>6</v>
      </c>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row>
    <row r="79" spans="1:56" outlineLevel="2" x14ac:dyDescent="0.25">
      <c r="B79" s="40"/>
      <c r="C79" s="41"/>
      <c r="D79" s="43"/>
      <c r="E79" s="44"/>
      <c r="F79" s="10" t="s">
        <v>7</v>
      </c>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row>
    <row r="80" spans="1:56" outlineLevel="2" x14ac:dyDescent="0.25">
      <c r="B80" s="40"/>
      <c r="C80" s="41"/>
      <c r="D80" s="43"/>
      <c r="E80" s="44"/>
      <c r="F80" s="10" t="s">
        <v>8</v>
      </c>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row>
    <row r="81" spans="1:56" ht="5.25" customHeight="1" outlineLevel="1" collapsed="1" x14ac:dyDescent="0.25"/>
    <row r="82" spans="1:56" ht="32.25" customHeight="1" outlineLevel="1" x14ac:dyDescent="0.25">
      <c r="A82" s="38">
        <v>2</v>
      </c>
      <c r="B82" s="9" t="s">
        <v>438</v>
      </c>
      <c r="C82" s="42" t="s">
        <v>553</v>
      </c>
      <c r="D82" s="42"/>
      <c r="E82" s="42"/>
    </row>
    <row r="83" spans="1:56" ht="10.5" customHeight="1" outlineLevel="2" x14ac:dyDescent="0.25">
      <c r="D83" s="23" t="s">
        <v>21</v>
      </c>
      <c r="E83" s="23" t="s">
        <v>22</v>
      </c>
      <c r="F83" s="24" t="s">
        <v>23</v>
      </c>
      <c r="G83" s="29" t="s">
        <v>468</v>
      </c>
      <c r="H83" s="29" t="s">
        <v>469</v>
      </c>
      <c r="I83" s="29" t="s">
        <v>470</v>
      </c>
      <c r="J83" s="29" t="s">
        <v>471</v>
      </c>
      <c r="K83" s="29" t="s">
        <v>472</v>
      </c>
      <c r="L83" s="29" t="s">
        <v>473</v>
      </c>
      <c r="M83" s="29" t="s">
        <v>474</v>
      </c>
      <c r="N83" s="29" t="s">
        <v>475</v>
      </c>
      <c r="O83" s="29" t="s">
        <v>476</v>
      </c>
      <c r="P83" s="29" t="s">
        <v>477</v>
      </c>
      <c r="Q83" s="29" t="s">
        <v>478</v>
      </c>
      <c r="R83" s="29" t="s">
        <v>479</v>
      </c>
      <c r="S83" s="29" t="s">
        <v>480</v>
      </c>
      <c r="T83" s="29" t="s">
        <v>481</v>
      </c>
      <c r="U83" s="29" t="s">
        <v>482</v>
      </c>
      <c r="V83" s="29" t="s">
        <v>483</v>
      </c>
      <c r="W83" s="29" t="s">
        <v>484</v>
      </c>
      <c r="X83" s="29" t="s">
        <v>485</v>
      </c>
      <c r="Y83" s="29" t="s">
        <v>486</v>
      </c>
      <c r="Z83" s="29" t="s">
        <v>487</v>
      </c>
      <c r="AA83" s="29" t="s">
        <v>488</v>
      </c>
      <c r="AB83" s="29" t="s">
        <v>489</v>
      </c>
      <c r="AC83" s="29" t="s">
        <v>490</v>
      </c>
      <c r="AD83" s="29" t="s">
        <v>491</v>
      </c>
      <c r="AE83" s="29" t="s">
        <v>492</v>
      </c>
      <c r="AF83" s="29" t="s">
        <v>493</v>
      </c>
      <c r="AG83" s="29" t="s">
        <v>494</v>
      </c>
      <c r="AH83" s="29" t="s">
        <v>495</v>
      </c>
      <c r="AI83" s="29" t="s">
        <v>496</v>
      </c>
      <c r="AJ83" s="29" t="s">
        <v>497</v>
      </c>
      <c r="AK83" s="29" t="s">
        <v>498</v>
      </c>
      <c r="AL83" s="29" t="s">
        <v>499</v>
      </c>
      <c r="AM83" s="29" t="s">
        <v>500</v>
      </c>
      <c r="AN83" s="29" t="s">
        <v>501</v>
      </c>
      <c r="AO83" s="29" t="s">
        <v>502</v>
      </c>
      <c r="AP83" s="29" t="s">
        <v>503</v>
      </c>
      <c r="AQ83" s="29" t="s">
        <v>504</v>
      </c>
      <c r="AR83" s="29" t="s">
        <v>505</v>
      </c>
      <c r="AS83" s="29" t="s">
        <v>506</v>
      </c>
      <c r="AT83" s="29" t="s">
        <v>507</v>
      </c>
      <c r="AU83" s="29" t="s">
        <v>508</v>
      </c>
      <c r="AV83" s="29" t="s">
        <v>509</v>
      </c>
      <c r="AW83" s="29" t="s">
        <v>510</v>
      </c>
      <c r="AX83" s="29" t="s">
        <v>511</v>
      </c>
      <c r="AY83" s="29" t="s">
        <v>512</v>
      </c>
      <c r="AZ83" s="29" t="s">
        <v>513</v>
      </c>
      <c r="BA83" s="29" t="s">
        <v>514</v>
      </c>
      <c r="BB83" s="29" t="s">
        <v>515</v>
      </c>
      <c r="BC83" s="29" t="s">
        <v>516</v>
      </c>
      <c r="BD83" s="29" t="s">
        <v>517</v>
      </c>
    </row>
    <row r="84" spans="1:56" outlineLevel="2" x14ac:dyDescent="0.25">
      <c r="B84" s="40" t="s">
        <v>2</v>
      </c>
      <c r="C84" s="41" t="s">
        <v>545</v>
      </c>
      <c r="D84" s="43" t="s">
        <v>404</v>
      </c>
      <c r="E84" s="44" t="s">
        <v>430</v>
      </c>
      <c r="F84" s="10" t="s">
        <v>6</v>
      </c>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row>
    <row r="85" spans="1:56" outlineLevel="2" x14ac:dyDescent="0.25">
      <c r="B85" s="40"/>
      <c r="C85" s="41"/>
      <c r="D85" s="43"/>
      <c r="E85" s="44"/>
      <c r="F85" s="10" t="s">
        <v>7</v>
      </c>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row>
    <row r="86" spans="1:56" outlineLevel="2" x14ac:dyDescent="0.25">
      <c r="B86" s="40"/>
      <c r="C86" s="41"/>
      <c r="D86" s="43"/>
      <c r="E86" s="44"/>
      <c r="F86" s="10" t="s">
        <v>8</v>
      </c>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row>
    <row r="87" spans="1:56" ht="6.75" customHeight="1" outlineLevel="2" x14ac:dyDescent="0.25"/>
    <row r="88" spans="1:56" outlineLevel="2" x14ac:dyDescent="0.25">
      <c r="B88" s="40" t="s">
        <v>3</v>
      </c>
      <c r="C88" s="41" t="s">
        <v>5</v>
      </c>
      <c r="D88" s="43"/>
      <c r="E88" s="44"/>
      <c r="F88" s="10" t="s">
        <v>6</v>
      </c>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row>
    <row r="89" spans="1:56" outlineLevel="2" x14ac:dyDescent="0.25">
      <c r="B89" s="40"/>
      <c r="C89" s="41"/>
      <c r="D89" s="43"/>
      <c r="E89" s="44"/>
      <c r="F89" s="10" t="s">
        <v>7</v>
      </c>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row>
    <row r="90" spans="1:56" outlineLevel="2" x14ac:dyDescent="0.25">
      <c r="B90" s="40"/>
      <c r="C90" s="41"/>
      <c r="D90" s="43"/>
      <c r="E90" s="44"/>
      <c r="F90" s="10" t="s">
        <v>8</v>
      </c>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row>
    <row r="91" spans="1:56" ht="5.25" customHeight="1" outlineLevel="1" collapsed="1" x14ac:dyDescent="0.25"/>
    <row r="92" spans="1:56" ht="32.25" customHeight="1" outlineLevel="1" x14ac:dyDescent="0.25">
      <c r="A92" s="38">
        <v>2</v>
      </c>
      <c r="B92" s="9" t="s">
        <v>439</v>
      </c>
      <c r="C92" s="42" t="s">
        <v>554</v>
      </c>
      <c r="D92" s="42"/>
      <c r="E92" s="42"/>
    </row>
    <row r="93" spans="1:56" ht="32.25" customHeight="1" outlineLevel="2" x14ac:dyDescent="0.25">
      <c r="D93" s="23" t="s">
        <v>21</v>
      </c>
      <c r="E93" s="23" t="s">
        <v>22</v>
      </c>
      <c r="F93" s="24" t="s">
        <v>23</v>
      </c>
      <c r="G93" s="29" t="s">
        <v>468</v>
      </c>
      <c r="H93" s="29" t="s">
        <v>469</v>
      </c>
      <c r="I93" s="29" t="s">
        <v>470</v>
      </c>
      <c r="J93" s="29" t="s">
        <v>471</v>
      </c>
      <c r="K93" s="29" t="s">
        <v>472</v>
      </c>
      <c r="L93" s="29" t="s">
        <v>473</v>
      </c>
      <c r="M93" s="29" t="s">
        <v>474</v>
      </c>
      <c r="N93" s="29" t="s">
        <v>475</v>
      </c>
      <c r="O93" s="29" t="s">
        <v>476</v>
      </c>
      <c r="P93" s="29" t="s">
        <v>477</v>
      </c>
      <c r="Q93" s="29" t="s">
        <v>478</v>
      </c>
      <c r="R93" s="29" t="s">
        <v>479</v>
      </c>
      <c r="S93" s="29" t="s">
        <v>480</v>
      </c>
      <c r="T93" s="29" t="s">
        <v>481</v>
      </c>
      <c r="U93" s="29" t="s">
        <v>482</v>
      </c>
      <c r="V93" s="29" t="s">
        <v>483</v>
      </c>
      <c r="W93" s="29" t="s">
        <v>484</v>
      </c>
      <c r="X93" s="29" t="s">
        <v>485</v>
      </c>
      <c r="Y93" s="29" t="s">
        <v>486</v>
      </c>
      <c r="Z93" s="29" t="s">
        <v>487</v>
      </c>
      <c r="AA93" s="29" t="s">
        <v>488</v>
      </c>
      <c r="AB93" s="29" t="s">
        <v>489</v>
      </c>
      <c r="AC93" s="29" t="s">
        <v>490</v>
      </c>
      <c r="AD93" s="29" t="s">
        <v>491</v>
      </c>
      <c r="AE93" s="29" t="s">
        <v>492</v>
      </c>
      <c r="AF93" s="29" t="s">
        <v>493</v>
      </c>
      <c r="AG93" s="29" t="s">
        <v>494</v>
      </c>
      <c r="AH93" s="29" t="s">
        <v>495</v>
      </c>
      <c r="AI93" s="29" t="s">
        <v>496</v>
      </c>
      <c r="AJ93" s="29" t="s">
        <v>497</v>
      </c>
      <c r="AK93" s="29" t="s">
        <v>498</v>
      </c>
      <c r="AL93" s="29" t="s">
        <v>499</v>
      </c>
      <c r="AM93" s="29" t="s">
        <v>500</v>
      </c>
      <c r="AN93" s="29" t="s">
        <v>501</v>
      </c>
      <c r="AO93" s="29" t="s">
        <v>502</v>
      </c>
      <c r="AP93" s="29" t="s">
        <v>503</v>
      </c>
      <c r="AQ93" s="29" t="s">
        <v>504</v>
      </c>
      <c r="AR93" s="29" t="s">
        <v>505</v>
      </c>
      <c r="AS93" s="29" t="s">
        <v>506</v>
      </c>
      <c r="AT93" s="29" t="s">
        <v>507</v>
      </c>
      <c r="AU93" s="29" t="s">
        <v>508</v>
      </c>
      <c r="AV93" s="29" t="s">
        <v>509</v>
      </c>
      <c r="AW93" s="29" t="s">
        <v>510</v>
      </c>
      <c r="AX93" s="29" t="s">
        <v>511</v>
      </c>
      <c r="AY93" s="29" t="s">
        <v>512</v>
      </c>
      <c r="AZ93" s="29" t="s">
        <v>513</v>
      </c>
      <c r="BA93" s="29" t="s">
        <v>514</v>
      </c>
      <c r="BB93" s="29" t="s">
        <v>515</v>
      </c>
      <c r="BC93" s="29" t="s">
        <v>516</v>
      </c>
      <c r="BD93" s="29" t="s">
        <v>517</v>
      </c>
    </row>
    <row r="94" spans="1:56" outlineLevel="2" x14ac:dyDescent="0.25">
      <c r="B94" s="40" t="s">
        <v>2</v>
      </c>
      <c r="C94" s="41" t="s">
        <v>546</v>
      </c>
      <c r="D94" s="43" t="s">
        <v>143</v>
      </c>
      <c r="E94" s="44" t="s">
        <v>430</v>
      </c>
      <c r="F94" s="10" t="s">
        <v>6</v>
      </c>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row>
    <row r="95" spans="1:56" outlineLevel="2" x14ac:dyDescent="0.25">
      <c r="B95" s="40"/>
      <c r="C95" s="41"/>
      <c r="D95" s="43"/>
      <c r="E95" s="44"/>
      <c r="F95" s="10" t="s">
        <v>7</v>
      </c>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row>
    <row r="96" spans="1:56" outlineLevel="2" x14ac:dyDescent="0.25">
      <c r="B96" s="40"/>
      <c r="C96" s="41"/>
      <c r="D96" s="43"/>
      <c r="E96" s="44"/>
      <c r="F96" s="10" t="s">
        <v>8</v>
      </c>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row>
    <row r="97" spans="1:56" ht="6.75" customHeight="1" outlineLevel="2" x14ac:dyDescent="0.25"/>
    <row r="98" spans="1:56" outlineLevel="2" x14ac:dyDescent="0.25">
      <c r="B98" s="40" t="s">
        <v>3</v>
      </c>
      <c r="C98" s="41" t="s">
        <v>547</v>
      </c>
      <c r="D98" s="43" t="s">
        <v>49</v>
      </c>
      <c r="E98" s="44" t="s">
        <v>428</v>
      </c>
      <c r="F98" s="10" t="s">
        <v>6</v>
      </c>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row>
    <row r="99" spans="1:56" outlineLevel="2" x14ac:dyDescent="0.25">
      <c r="B99" s="40"/>
      <c r="C99" s="41"/>
      <c r="D99" s="43"/>
      <c r="E99" s="44"/>
      <c r="F99" s="10" t="s">
        <v>7</v>
      </c>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row>
    <row r="100" spans="1:56" outlineLevel="2" x14ac:dyDescent="0.25">
      <c r="B100" s="40"/>
      <c r="C100" s="41"/>
      <c r="D100" s="43"/>
      <c r="E100" s="44"/>
      <c r="F100" s="10" t="s">
        <v>8</v>
      </c>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row>
    <row r="101" spans="1:56" ht="5.25" customHeight="1" outlineLevel="1" collapsed="1" x14ac:dyDescent="0.25"/>
    <row r="102" spans="1:56" ht="32.25" customHeight="1" outlineLevel="1" x14ac:dyDescent="0.25">
      <c r="A102" s="38">
        <v>2</v>
      </c>
      <c r="B102" s="9" t="s">
        <v>440</v>
      </c>
      <c r="C102" s="42" t="s">
        <v>548</v>
      </c>
      <c r="D102" s="42"/>
      <c r="E102" s="42"/>
    </row>
    <row r="103" spans="1:56" ht="32.25" customHeight="1" outlineLevel="2" x14ac:dyDescent="0.25">
      <c r="D103" s="23" t="s">
        <v>21</v>
      </c>
      <c r="E103" s="23" t="s">
        <v>22</v>
      </c>
      <c r="F103" s="24" t="s">
        <v>23</v>
      </c>
      <c r="G103" s="29" t="s">
        <v>468</v>
      </c>
      <c r="H103" s="29" t="s">
        <v>469</v>
      </c>
      <c r="I103" s="29" t="s">
        <v>470</v>
      </c>
      <c r="J103" s="29" t="s">
        <v>471</v>
      </c>
      <c r="K103" s="29" t="s">
        <v>472</v>
      </c>
      <c r="L103" s="29" t="s">
        <v>473</v>
      </c>
      <c r="M103" s="29" t="s">
        <v>474</v>
      </c>
      <c r="N103" s="29" t="s">
        <v>475</v>
      </c>
      <c r="O103" s="29" t="s">
        <v>476</v>
      </c>
      <c r="P103" s="29" t="s">
        <v>477</v>
      </c>
      <c r="Q103" s="29" t="s">
        <v>478</v>
      </c>
      <c r="R103" s="29" t="s">
        <v>479</v>
      </c>
      <c r="S103" s="29" t="s">
        <v>480</v>
      </c>
      <c r="T103" s="29" t="s">
        <v>481</v>
      </c>
      <c r="U103" s="29" t="s">
        <v>482</v>
      </c>
      <c r="V103" s="29" t="s">
        <v>483</v>
      </c>
      <c r="W103" s="29" t="s">
        <v>484</v>
      </c>
      <c r="X103" s="29" t="s">
        <v>485</v>
      </c>
      <c r="Y103" s="29" t="s">
        <v>486</v>
      </c>
      <c r="Z103" s="29" t="s">
        <v>487</v>
      </c>
      <c r="AA103" s="29" t="s">
        <v>488</v>
      </c>
      <c r="AB103" s="29" t="s">
        <v>489</v>
      </c>
      <c r="AC103" s="29" t="s">
        <v>490</v>
      </c>
      <c r="AD103" s="29" t="s">
        <v>491</v>
      </c>
      <c r="AE103" s="29" t="s">
        <v>492</v>
      </c>
      <c r="AF103" s="29" t="s">
        <v>493</v>
      </c>
      <c r="AG103" s="29" t="s">
        <v>494</v>
      </c>
      <c r="AH103" s="29" t="s">
        <v>495</v>
      </c>
      <c r="AI103" s="29" t="s">
        <v>496</v>
      </c>
      <c r="AJ103" s="29" t="s">
        <v>497</v>
      </c>
      <c r="AK103" s="29" t="s">
        <v>498</v>
      </c>
      <c r="AL103" s="29" t="s">
        <v>499</v>
      </c>
      <c r="AM103" s="29" t="s">
        <v>500</v>
      </c>
      <c r="AN103" s="29" t="s">
        <v>501</v>
      </c>
      <c r="AO103" s="29" t="s">
        <v>502</v>
      </c>
      <c r="AP103" s="29" t="s">
        <v>503</v>
      </c>
      <c r="AQ103" s="29" t="s">
        <v>504</v>
      </c>
      <c r="AR103" s="29" t="s">
        <v>505</v>
      </c>
      <c r="AS103" s="29" t="s">
        <v>506</v>
      </c>
      <c r="AT103" s="29" t="s">
        <v>507</v>
      </c>
      <c r="AU103" s="29" t="s">
        <v>508</v>
      </c>
      <c r="AV103" s="29" t="s">
        <v>509</v>
      </c>
      <c r="AW103" s="29" t="s">
        <v>510</v>
      </c>
      <c r="AX103" s="29" t="s">
        <v>511</v>
      </c>
      <c r="AY103" s="29" t="s">
        <v>512</v>
      </c>
      <c r="AZ103" s="29" t="s">
        <v>513</v>
      </c>
      <c r="BA103" s="29" t="s">
        <v>514</v>
      </c>
      <c r="BB103" s="29" t="s">
        <v>515</v>
      </c>
      <c r="BC103" s="29" t="s">
        <v>516</v>
      </c>
      <c r="BD103" s="29" t="s">
        <v>517</v>
      </c>
    </row>
    <row r="104" spans="1:56" outlineLevel="2" x14ac:dyDescent="0.25">
      <c r="B104" s="40" t="s">
        <v>2</v>
      </c>
      <c r="C104" s="41" t="s">
        <v>550</v>
      </c>
      <c r="D104" s="43" t="s">
        <v>203</v>
      </c>
      <c r="E104" s="44" t="s">
        <v>428</v>
      </c>
      <c r="F104" s="10" t="s">
        <v>6</v>
      </c>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row>
    <row r="105" spans="1:56" outlineLevel="2" x14ac:dyDescent="0.25">
      <c r="B105" s="40"/>
      <c r="C105" s="41"/>
      <c r="D105" s="43"/>
      <c r="E105" s="44"/>
      <c r="F105" s="10" t="s">
        <v>7</v>
      </c>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row>
    <row r="106" spans="1:56" outlineLevel="2" x14ac:dyDescent="0.25">
      <c r="B106" s="40"/>
      <c r="C106" s="41"/>
      <c r="D106" s="43"/>
      <c r="E106" s="44"/>
      <c r="F106" s="10" t="s">
        <v>8</v>
      </c>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row>
    <row r="107" spans="1:56" ht="6.75" customHeight="1" outlineLevel="2" x14ac:dyDescent="0.25"/>
    <row r="108" spans="1:56" outlineLevel="2" x14ac:dyDescent="0.25">
      <c r="B108" s="40" t="s">
        <v>3</v>
      </c>
      <c r="C108" s="41" t="s">
        <v>549</v>
      </c>
      <c r="D108" s="43" t="s">
        <v>49</v>
      </c>
      <c r="E108" s="44" t="s">
        <v>428</v>
      </c>
      <c r="F108" s="10" t="s">
        <v>6</v>
      </c>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row>
    <row r="109" spans="1:56" outlineLevel="2" x14ac:dyDescent="0.25">
      <c r="B109" s="40"/>
      <c r="C109" s="41"/>
      <c r="D109" s="43"/>
      <c r="E109" s="44"/>
      <c r="F109" s="10" t="s">
        <v>7</v>
      </c>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row>
    <row r="110" spans="1:56" outlineLevel="2" x14ac:dyDescent="0.25">
      <c r="B110" s="40"/>
      <c r="C110" s="41"/>
      <c r="D110" s="43"/>
      <c r="E110" s="44"/>
      <c r="F110" s="10" t="s">
        <v>8</v>
      </c>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row>
    <row r="111" spans="1:56" ht="5.25" customHeight="1" outlineLevel="1" collapsed="1" x14ac:dyDescent="0.25"/>
    <row r="112" spans="1:56" ht="32.25" customHeight="1" outlineLevel="1" x14ac:dyDescent="0.25">
      <c r="A112" s="38">
        <v>3</v>
      </c>
      <c r="B112" s="9" t="s">
        <v>441</v>
      </c>
      <c r="C112" s="42" t="s">
        <v>551</v>
      </c>
      <c r="D112" s="42"/>
      <c r="E112" s="42"/>
    </row>
    <row r="113" spans="1:56" ht="32.25" customHeight="1" outlineLevel="2" x14ac:dyDescent="0.25">
      <c r="D113" s="23" t="s">
        <v>21</v>
      </c>
      <c r="E113" s="23" t="s">
        <v>22</v>
      </c>
      <c r="F113" s="24" t="s">
        <v>23</v>
      </c>
      <c r="G113" s="29" t="s">
        <v>468</v>
      </c>
      <c r="H113" s="29" t="s">
        <v>469</v>
      </c>
      <c r="I113" s="29" t="s">
        <v>470</v>
      </c>
      <c r="J113" s="29" t="s">
        <v>471</v>
      </c>
      <c r="K113" s="29" t="s">
        <v>472</v>
      </c>
      <c r="L113" s="29" t="s">
        <v>473</v>
      </c>
      <c r="M113" s="29" t="s">
        <v>474</v>
      </c>
      <c r="N113" s="29" t="s">
        <v>475</v>
      </c>
      <c r="O113" s="29" t="s">
        <v>476</v>
      </c>
      <c r="P113" s="29" t="s">
        <v>477</v>
      </c>
      <c r="Q113" s="29" t="s">
        <v>478</v>
      </c>
      <c r="R113" s="29" t="s">
        <v>479</v>
      </c>
      <c r="S113" s="29" t="s">
        <v>480</v>
      </c>
      <c r="T113" s="29" t="s">
        <v>481</v>
      </c>
      <c r="U113" s="29" t="s">
        <v>482</v>
      </c>
      <c r="V113" s="29" t="s">
        <v>483</v>
      </c>
      <c r="W113" s="29" t="s">
        <v>484</v>
      </c>
      <c r="X113" s="29" t="s">
        <v>485</v>
      </c>
      <c r="Y113" s="29" t="s">
        <v>486</v>
      </c>
      <c r="Z113" s="29" t="s">
        <v>487</v>
      </c>
      <c r="AA113" s="29" t="s">
        <v>488</v>
      </c>
      <c r="AB113" s="29" t="s">
        <v>489</v>
      </c>
      <c r="AC113" s="29" t="s">
        <v>490</v>
      </c>
      <c r="AD113" s="29" t="s">
        <v>491</v>
      </c>
      <c r="AE113" s="29" t="s">
        <v>492</v>
      </c>
      <c r="AF113" s="29" t="s">
        <v>493</v>
      </c>
      <c r="AG113" s="29" t="s">
        <v>494</v>
      </c>
      <c r="AH113" s="29" t="s">
        <v>495</v>
      </c>
      <c r="AI113" s="29" t="s">
        <v>496</v>
      </c>
      <c r="AJ113" s="29" t="s">
        <v>497</v>
      </c>
      <c r="AK113" s="29" t="s">
        <v>498</v>
      </c>
      <c r="AL113" s="29" t="s">
        <v>499</v>
      </c>
      <c r="AM113" s="29" t="s">
        <v>500</v>
      </c>
      <c r="AN113" s="29" t="s">
        <v>501</v>
      </c>
      <c r="AO113" s="29" t="s">
        <v>502</v>
      </c>
      <c r="AP113" s="29" t="s">
        <v>503</v>
      </c>
      <c r="AQ113" s="29" t="s">
        <v>504</v>
      </c>
      <c r="AR113" s="29" t="s">
        <v>505</v>
      </c>
      <c r="AS113" s="29" t="s">
        <v>506</v>
      </c>
      <c r="AT113" s="29" t="s">
        <v>507</v>
      </c>
      <c r="AU113" s="29" t="s">
        <v>508</v>
      </c>
      <c r="AV113" s="29" t="s">
        <v>509</v>
      </c>
      <c r="AW113" s="29" t="s">
        <v>510</v>
      </c>
      <c r="AX113" s="29" t="s">
        <v>511</v>
      </c>
      <c r="AY113" s="29" t="s">
        <v>512</v>
      </c>
      <c r="AZ113" s="29" t="s">
        <v>513</v>
      </c>
      <c r="BA113" s="29" t="s">
        <v>514</v>
      </c>
      <c r="BB113" s="29" t="s">
        <v>515</v>
      </c>
      <c r="BC113" s="29" t="s">
        <v>516</v>
      </c>
      <c r="BD113" s="29" t="s">
        <v>517</v>
      </c>
    </row>
    <row r="114" spans="1:56" outlineLevel="2" x14ac:dyDescent="0.25">
      <c r="B114" s="40" t="s">
        <v>2</v>
      </c>
      <c r="C114" s="41" t="s">
        <v>552</v>
      </c>
      <c r="D114" s="43" t="s">
        <v>325</v>
      </c>
      <c r="E114" s="44" t="s">
        <v>430</v>
      </c>
      <c r="F114" s="10" t="s">
        <v>6</v>
      </c>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row>
    <row r="115" spans="1:56" outlineLevel="2" x14ac:dyDescent="0.25">
      <c r="B115" s="40"/>
      <c r="C115" s="41"/>
      <c r="D115" s="43"/>
      <c r="E115" s="44"/>
      <c r="F115" s="10" t="s">
        <v>7</v>
      </c>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row>
    <row r="116" spans="1:56" outlineLevel="2" x14ac:dyDescent="0.25">
      <c r="B116" s="40"/>
      <c r="C116" s="41"/>
      <c r="D116" s="43"/>
      <c r="E116" s="44"/>
      <c r="F116" s="10" t="s">
        <v>8</v>
      </c>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row>
    <row r="117" spans="1:56" ht="6.75" customHeight="1" outlineLevel="2" x14ac:dyDescent="0.25"/>
    <row r="118" spans="1:56" outlineLevel="2" x14ac:dyDescent="0.25">
      <c r="B118" s="40" t="s">
        <v>3</v>
      </c>
      <c r="C118" s="41" t="s">
        <v>556</v>
      </c>
      <c r="D118" s="43" t="s">
        <v>325</v>
      </c>
      <c r="E118" s="44" t="s">
        <v>430</v>
      </c>
      <c r="F118" s="10" t="s">
        <v>6</v>
      </c>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row>
    <row r="119" spans="1:56" outlineLevel="2" x14ac:dyDescent="0.25">
      <c r="B119" s="40"/>
      <c r="C119" s="41"/>
      <c r="D119" s="43"/>
      <c r="E119" s="44"/>
      <c r="F119" s="10" t="s">
        <v>7</v>
      </c>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row>
    <row r="120" spans="1:56" outlineLevel="2" x14ac:dyDescent="0.25">
      <c r="B120" s="40"/>
      <c r="C120" s="41"/>
      <c r="D120" s="43"/>
      <c r="E120" s="44"/>
      <c r="F120" s="10" t="s">
        <v>8</v>
      </c>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row>
    <row r="121" spans="1:56" ht="5.25" customHeight="1" outlineLevel="1" collapsed="1" x14ac:dyDescent="0.25"/>
    <row r="122" spans="1:56" ht="32.25" customHeight="1" outlineLevel="1" x14ac:dyDescent="0.25">
      <c r="A122" s="38">
        <v>3</v>
      </c>
      <c r="B122" s="9" t="s">
        <v>442</v>
      </c>
      <c r="C122" s="42" t="s">
        <v>555</v>
      </c>
      <c r="D122" s="42"/>
      <c r="E122" s="42"/>
    </row>
    <row r="123" spans="1:56" ht="14.25" customHeight="1" outlineLevel="2" x14ac:dyDescent="0.25">
      <c r="D123" s="23" t="s">
        <v>21</v>
      </c>
      <c r="E123" s="23" t="s">
        <v>22</v>
      </c>
      <c r="F123" s="24" t="s">
        <v>23</v>
      </c>
      <c r="G123" s="29" t="s">
        <v>468</v>
      </c>
      <c r="H123" s="29" t="s">
        <v>469</v>
      </c>
      <c r="I123" s="29" t="s">
        <v>470</v>
      </c>
      <c r="J123" s="29" t="s">
        <v>471</v>
      </c>
      <c r="K123" s="29" t="s">
        <v>472</v>
      </c>
      <c r="L123" s="29" t="s">
        <v>473</v>
      </c>
      <c r="M123" s="29" t="s">
        <v>474</v>
      </c>
      <c r="N123" s="29" t="s">
        <v>475</v>
      </c>
      <c r="O123" s="29" t="s">
        <v>476</v>
      </c>
      <c r="P123" s="29" t="s">
        <v>477</v>
      </c>
      <c r="Q123" s="29" t="s">
        <v>478</v>
      </c>
      <c r="R123" s="29" t="s">
        <v>479</v>
      </c>
      <c r="S123" s="29" t="s">
        <v>480</v>
      </c>
      <c r="T123" s="29" t="s">
        <v>481</v>
      </c>
      <c r="U123" s="29" t="s">
        <v>482</v>
      </c>
      <c r="V123" s="29" t="s">
        <v>483</v>
      </c>
      <c r="W123" s="29" t="s">
        <v>484</v>
      </c>
      <c r="X123" s="29" t="s">
        <v>485</v>
      </c>
      <c r="Y123" s="29" t="s">
        <v>486</v>
      </c>
      <c r="Z123" s="29" t="s">
        <v>487</v>
      </c>
      <c r="AA123" s="29" t="s">
        <v>488</v>
      </c>
      <c r="AB123" s="29" t="s">
        <v>489</v>
      </c>
      <c r="AC123" s="29" t="s">
        <v>490</v>
      </c>
      <c r="AD123" s="29" t="s">
        <v>491</v>
      </c>
      <c r="AE123" s="29" t="s">
        <v>492</v>
      </c>
      <c r="AF123" s="29" t="s">
        <v>493</v>
      </c>
      <c r="AG123" s="29" t="s">
        <v>494</v>
      </c>
      <c r="AH123" s="29" t="s">
        <v>495</v>
      </c>
      <c r="AI123" s="29" t="s">
        <v>496</v>
      </c>
      <c r="AJ123" s="29" t="s">
        <v>497</v>
      </c>
      <c r="AK123" s="29" t="s">
        <v>498</v>
      </c>
      <c r="AL123" s="29" t="s">
        <v>499</v>
      </c>
      <c r="AM123" s="29" t="s">
        <v>500</v>
      </c>
      <c r="AN123" s="29" t="s">
        <v>501</v>
      </c>
      <c r="AO123" s="29" t="s">
        <v>502</v>
      </c>
      <c r="AP123" s="29" t="s">
        <v>503</v>
      </c>
      <c r="AQ123" s="29" t="s">
        <v>504</v>
      </c>
      <c r="AR123" s="29" t="s">
        <v>505</v>
      </c>
      <c r="AS123" s="29" t="s">
        <v>506</v>
      </c>
      <c r="AT123" s="29" t="s">
        <v>507</v>
      </c>
      <c r="AU123" s="29" t="s">
        <v>508</v>
      </c>
      <c r="AV123" s="29" t="s">
        <v>509</v>
      </c>
      <c r="AW123" s="29" t="s">
        <v>510</v>
      </c>
      <c r="AX123" s="29" t="s">
        <v>511</v>
      </c>
      <c r="AY123" s="29" t="s">
        <v>512</v>
      </c>
      <c r="AZ123" s="29" t="s">
        <v>513</v>
      </c>
      <c r="BA123" s="29" t="s">
        <v>514</v>
      </c>
      <c r="BB123" s="29" t="s">
        <v>515</v>
      </c>
      <c r="BC123" s="29" t="s">
        <v>516</v>
      </c>
      <c r="BD123" s="29" t="s">
        <v>517</v>
      </c>
    </row>
    <row r="124" spans="1:56" outlineLevel="2" x14ac:dyDescent="0.25">
      <c r="B124" s="40" t="s">
        <v>2</v>
      </c>
      <c r="C124" s="41" t="s">
        <v>557</v>
      </c>
      <c r="D124" s="43" t="s">
        <v>323</v>
      </c>
      <c r="E124" s="44" t="s">
        <v>428</v>
      </c>
      <c r="F124" s="10" t="s">
        <v>6</v>
      </c>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row>
    <row r="125" spans="1:56" outlineLevel="2" x14ac:dyDescent="0.25">
      <c r="B125" s="40"/>
      <c r="C125" s="41"/>
      <c r="D125" s="43"/>
      <c r="E125" s="44"/>
      <c r="F125" s="10" t="s">
        <v>7</v>
      </c>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row>
    <row r="126" spans="1:56" outlineLevel="2" x14ac:dyDescent="0.25">
      <c r="B126" s="40"/>
      <c r="C126" s="41"/>
      <c r="D126" s="43"/>
      <c r="E126" s="44"/>
      <c r="F126" s="10" t="s">
        <v>8</v>
      </c>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row>
    <row r="127" spans="1:56" ht="6.75" customHeight="1" outlineLevel="2" x14ac:dyDescent="0.25"/>
    <row r="128" spans="1:56" outlineLevel="2" x14ac:dyDescent="0.25">
      <c r="B128" s="40" t="s">
        <v>3</v>
      </c>
      <c r="C128" s="41" t="s">
        <v>5</v>
      </c>
      <c r="D128" s="43"/>
      <c r="E128" s="44"/>
      <c r="F128" s="10" t="s">
        <v>6</v>
      </c>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row>
    <row r="129" spans="1:56" outlineLevel="2" x14ac:dyDescent="0.25">
      <c r="B129" s="40"/>
      <c r="C129" s="41"/>
      <c r="D129" s="43"/>
      <c r="E129" s="44"/>
      <c r="F129" s="10" t="s">
        <v>7</v>
      </c>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row>
    <row r="130" spans="1:56" outlineLevel="2" x14ac:dyDescent="0.25">
      <c r="B130" s="40"/>
      <c r="C130" s="41"/>
      <c r="D130" s="43"/>
      <c r="E130" s="44"/>
      <c r="F130" s="10" t="s">
        <v>8</v>
      </c>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row>
    <row r="131" spans="1:56" ht="5.25" customHeight="1" outlineLevel="1" collapsed="1" x14ac:dyDescent="0.25"/>
    <row r="132" spans="1:56" ht="32.25" customHeight="1" outlineLevel="1" x14ac:dyDescent="0.25">
      <c r="A132" s="38">
        <v>3</v>
      </c>
      <c r="B132" s="9" t="s">
        <v>443</v>
      </c>
      <c r="C132" s="42" t="s">
        <v>558</v>
      </c>
      <c r="D132" s="42"/>
      <c r="E132" s="42"/>
    </row>
    <row r="133" spans="1:56" ht="15.75" customHeight="1" outlineLevel="2" x14ac:dyDescent="0.25">
      <c r="D133" s="23" t="s">
        <v>21</v>
      </c>
      <c r="E133" s="23" t="s">
        <v>22</v>
      </c>
      <c r="F133" s="24" t="s">
        <v>23</v>
      </c>
      <c r="G133" s="29" t="s">
        <v>468</v>
      </c>
      <c r="H133" s="29" t="s">
        <v>469</v>
      </c>
      <c r="I133" s="29" t="s">
        <v>470</v>
      </c>
      <c r="J133" s="29" t="s">
        <v>471</v>
      </c>
      <c r="K133" s="29" t="s">
        <v>472</v>
      </c>
      <c r="L133" s="29" t="s">
        <v>473</v>
      </c>
      <c r="M133" s="29" t="s">
        <v>474</v>
      </c>
      <c r="N133" s="29" t="s">
        <v>475</v>
      </c>
      <c r="O133" s="29" t="s">
        <v>476</v>
      </c>
      <c r="P133" s="29" t="s">
        <v>477</v>
      </c>
      <c r="Q133" s="29" t="s">
        <v>478</v>
      </c>
      <c r="R133" s="29" t="s">
        <v>479</v>
      </c>
      <c r="S133" s="29" t="s">
        <v>480</v>
      </c>
      <c r="T133" s="29" t="s">
        <v>481</v>
      </c>
      <c r="U133" s="29" t="s">
        <v>482</v>
      </c>
      <c r="V133" s="29" t="s">
        <v>483</v>
      </c>
      <c r="W133" s="29" t="s">
        <v>484</v>
      </c>
      <c r="X133" s="29" t="s">
        <v>485</v>
      </c>
      <c r="Y133" s="29" t="s">
        <v>486</v>
      </c>
      <c r="Z133" s="29" t="s">
        <v>487</v>
      </c>
      <c r="AA133" s="29" t="s">
        <v>488</v>
      </c>
      <c r="AB133" s="29" t="s">
        <v>489</v>
      </c>
      <c r="AC133" s="29" t="s">
        <v>490</v>
      </c>
      <c r="AD133" s="29" t="s">
        <v>491</v>
      </c>
      <c r="AE133" s="29" t="s">
        <v>492</v>
      </c>
      <c r="AF133" s="29" t="s">
        <v>493</v>
      </c>
      <c r="AG133" s="29" t="s">
        <v>494</v>
      </c>
      <c r="AH133" s="29" t="s">
        <v>495</v>
      </c>
      <c r="AI133" s="29" t="s">
        <v>496</v>
      </c>
      <c r="AJ133" s="29" t="s">
        <v>497</v>
      </c>
      <c r="AK133" s="29" t="s">
        <v>498</v>
      </c>
      <c r="AL133" s="29" t="s">
        <v>499</v>
      </c>
      <c r="AM133" s="29" t="s">
        <v>500</v>
      </c>
      <c r="AN133" s="29" t="s">
        <v>501</v>
      </c>
      <c r="AO133" s="29" t="s">
        <v>502</v>
      </c>
      <c r="AP133" s="29" t="s">
        <v>503</v>
      </c>
      <c r="AQ133" s="29" t="s">
        <v>504</v>
      </c>
      <c r="AR133" s="29" t="s">
        <v>505</v>
      </c>
      <c r="AS133" s="29" t="s">
        <v>506</v>
      </c>
      <c r="AT133" s="29" t="s">
        <v>507</v>
      </c>
      <c r="AU133" s="29" t="s">
        <v>508</v>
      </c>
      <c r="AV133" s="29" t="s">
        <v>509</v>
      </c>
      <c r="AW133" s="29" t="s">
        <v>510</v>
      </c>
      <c r="AX133" s="29" t="s">
        <v>511</v>
      </c>
      <c r="AY133" s="29" t="s">
        <v>512</v>
      </c>
      <c r="AZ133" s="29" t="s">
        <v>513</v>
      </c>
      <c r="BA133" s="29" t="s">
        <v>514</v>
      </c>
      <c r="BB133" s="29" t="s">
        <v>515</v>
      </c>
      <c r="BC133" s="29" t="s">
        <v>516</v>
      </c>
      <c r="BD133" s="29" t="s">
        <v>517</v>
      </c>
    </row>
    <row r="134" spans="1:56" outlineLevel="2" x14ac:dyDescent="0.25">
      <c r="B134" s="40" t="s">
        <v>2</v>
      </c>
      <c r="C134" s="41" t="s">
        <v>559</v>
      </c>
      <c r="D134" s="43" t="s">
        <v>49</v>
      </c>
      <c r="E134" s="44" t="s">
        <v>428</v>
      </c>
      <c r="F134" s="10" t="s">
        <v>6</v>
      </c>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row>
    <row r="135" spans="1:56" outlineLevel="2" x14ac:dyDescent="0.25">
      <c r="B135" s="40"/>
      <c r="C135" s="41"/>
      <c r="D135" s="43"/>
      <c r="E135" s="44"/>
      <c r="F135" s="10" t="s">
        <v>7</v>
      </c>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row>
    <row r="136" spans="1:56" outlineLevel="2" x14ac:dyDescent="0.25">
      <c r="B136" s="40"/>
      <c r="C136" s="41"/>
      <c r="D136" s="43"/>
      <c r="E136" s="44"/>
      <c r="F136" s="10" t="s">
        <v>8</v>
      </c>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row>
    <row r="137" spans="1:56" ht="6.75" customHeight="1" outlineLevel="2" x14ac:dyDescent="0.25"/>
    <row r="138" spans="1:56" outlineLevel="2" x14ac:dyDescent="0.25">
      <c r="B138" s="40" t="s">
        <v>3</v>
      </c>
      <c r="C138" s="41" t="s">
        <v>560</v>
      </c>
      <c r="D138" s="43" t="s">
        <v>42</v>
      </c>
      <c r="E138" s="44" t="s">
        <v>428</v>
      </c>
      <c r="F138" s="10" t="s">
        <v>6</v>
      </c>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row>
    <row r="139" spans="1:56" outlineLevel="2" x14ac:dyDescent="0.25">
      <c r="B139" s="40"/>
      <c r="C139" s="41"/>
      <c r="D139" s="43"/>
      <c r="E139" s="44"/>
      <c r="F139" s="10" t="s">
        <v>7</v>
      </c>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row>
    <row r="140" spans="1:56" outlineLevel="2" x14ac:dyDescent="0.25">
      <c r="B140" s="40"/>
      <c r="C140" s="41"/>
      <c r="D140" s="43"/>
      <c r="E140" s="44"/>
      <c r="F140" s="10" t="s">
        <v>8</v>
      </c>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row>
    <row r="141" spans="1:56" ht="5.25" customHeight="1" outlineLevel="1" collapsed="1" x14ac:dyDescent="0.25"/>
    <row r="142" spans="1:56" ht="32.25" customHeight="1" outlineLevel="1" x14ac:dyDescent="0.25">
      <c r="A142" s="38"/>
      <c r="B142" s="9" t="s">
        <v>444</v>
      </c>
      <c r="C142" s="42" t="s">
        <v>9</v>
      </c>
      <c r="D142" s="42"/>
      <c r="E142" s="42"/>
    </row>
    <row r="143" spans="1:56" ht="32.25" customHeight="1" outlineLevel="2" x14ac:dyDescent="0.25">
      <c r="D143" s="23" t="s">
        <v>21</v>
      </c>
      <c r="E143" s="23" t="s">
        <v>22</v>
      </c>
      <c r="F143" s="24" t="s">
        <v>23</v>
      </c>
      <c r="G143" s="29" t="s">
        <v>468</v>
      </c>
      <c r="H143" s="29" t="s">
        <v>469</v>
      </c>
      <c r="I143" s="29" t="s">
        <v>470</v>
      </c>
      <c r="J143" s="29" t="s">
        <v>471</v>
      </c>
      <c r="K143" s="29" t="s">
        <v>472</v>
      </c>
      <c r="L143" s="29" t="s">
        <v>473</v>
      </c>
      <c r="M143" s="29" t="s">
        <v>474</v>
      </c>
      <c r="N143" s="29" t="s">
        <v>475</v>
      </c>
      <c r="O143" s="29" t="s">
        <v>476</v>
      </c>
      <c r="P143" s="29" t="s">
        <v>477</v>
      </c>
      <c r="Q143" s="29" t="s">
        <v>478</v>
      </c>
      <c r="R143" s="29" t="s">
        <v>479</v>
      </c>
      <c r="S143" s="29" t="s">
        <v>480</v>
      </c>
      <c r="T143" s="29" t="s">
        <v>481</v>
      </c>
      <c r="U143" s="29" t="s">
        <v>482</v>
      </c>
      <c r="V143" s="29" t="s">
        <v>483</v>
      </c>
      <c r="W143" s="29" t="s">
        <v>484</v>
      </c>
      <c r="X143" s="29" t="s">
        <v>485</v>
      </c>
      <c r="Y143" s="29" t="s">
        <v>486</v>
      </c>
      <c r="Z143" s="29" t="s">
        <v>487</v>
      </c>
      <c r="AA143" s="29" t="s">
        <v>488</v>
      </c>
      <c r="AB143" s="29" t="s">
        <v>489</v>
      </c>
      <c r="AC143" s="29" t="s">
        <v>490</v>
      </c>
      <c r="AD143" s="29" t="s">
        <v>491</v>
      </c>
      <c r="AE143" s="29" t="s">
        <v>492</v>
      </c>
      <c r="AF143" s="29" t="s">
        <v>493</v>
      </c>
      <c r="AG143" s="29" t="s">
        <v>494</v>
      </c>
      <c r="AH143" s="29" t="s">
        <v>495</v>
      </c>
      <c r="AI143" s="29" t="s">
        <v>496</v>
      </c>
      <c r="AJ143" s="29" t="s">
        <v>497</v>
      </c>
      <c r="AK143" s="29" t="s">
        <v>498</v>
      </c>
      <c r="AL143" s="29" t="s">
        <v>499</v>
      </c>
      <c r="AM143" s="29" t="s">
        <v>500</v>
      </c>
      <c r="AN143" s="29" t="s">
        <v>501</v>
      </c>
      <c r="AO143" s="29" t="s">
        <v>502</v>
      </c>
      <c r="AP143" s="29" t="s">
        <v>503</v>
      </c>
      <c r="AQ143" s="29" t="s">
        <v>504</v>
      </c>
      <c r="AR143" s="29" t="s">
        <v>505</v>
      </c>
      <c r="AS143" s="29" t="s">
        <v>506</v>
      </c>
      <c r="AT143" s="29" t="s">
        <v>507</v>
      </c>
      <c r="AU143" s="29" t="s">
        <v>508</v>
      </c>
      <c r="AV143" s="29" t="s">
        <v>509</v>
      </c>
      <c r="AW143" s="29" t="s">
        <v>510</v>
      </c>
      <c r="AX143" s="29" t="s">
        <v>511</v>
      </c>
      <c r="AY143" s="29" t="s">
        <v>512</v>
      </c>
      <c r="AZ143" s="29" t="s">
        <v>513</v>
      </c>
      <c r="BA143" s="29" t="s">
        <v>514</v>
      </c>
      <c r="BB143" s="29" t="s">
        <v>515</v>
      </c>
      <c r="BC143" s="29" t="s">
        <v>516</v>
      </c>
      <c r="BD143" s="29" t="s">
        <v>517</v>
      </c>
    </row>
    <row r="144" spans="1:56" outlineLevel="2" x14ac:dyDescent="0.25">
      <c r="B144" s="40" t="s">
        <v>2</v>
      </c>
      <c r="C144" s="41" t="s">
        <v>5</v>
      </c>
      <c r="D144" s="43"/>
      <c r="E144" s="44"/>
      <c r="F144" s="10" t="s">
        <v>6</v>
      </c>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row>
    <row r="145" spans="1:56" outlineLevel="2" x14ac:dyDescent="0.25">
      <c r="B145" s="40"/>
      <c r="C145" s="41"/>
      <c r="D145" s="43"/>
      <c r="E145" s="44"/>
      <c r="F145" s="10" t="s">
        <v>7</v>
      </c>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row>
    <row r="146" spans="1:56" outlineLevel="2" x14ac:dyDescent="0.25">
      <c r="B146" s="40"/>
      <c r="C146" s="41"/>
      <c r="D146" s="43"/>
      <c r="E146" s="44"/>
      <c r="F146" s="10" t="s">
        <v>8</v>
      </c>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row>
    <row r="147" spans="1:56" ht="6.75" customHeight="1" outlineLevel="2" x14ac:dyDescent="0.25"/>
    <row r="148" spans="1:56" outlineLevel="2" x14ac:dyDescent="0.25">
      <c r="B148" s="40" t="s">
        <v>3</v>
      </c>
      <c r="C148" s="41" t="s">
        <v>5</v>
      </c>
      <c r="D148" s="43"/>
      <c r="E148" s="44"/>
      <c r="F148" s="10" t="s">
        <v>6</v>
      </c>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row>
    <row r="149" spans="1:56" outlineLevel="2" x14ac:dyDescent="0.25">
      <c r="B149" s="40"/>
      <c r="C149" s="41"/>
      <c r="D149" s="43"/>
      <c r="E149" s="44"/>
      <c r="F149" s="10" t="s">
        <v>7</v>
      </c>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row>
    <row r="150" spans="1:56" outlineLevel="2" x14ac:dyDescent="0.25">
      <c r="B150" s="40"/>
      <c r="C150" s="41"/>
      <c r="D150" s="43"/>
      <c r="E150" s="44"/>
      <c r="F150" s="10" t="s">
        <v>8</v>
      </c>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row>
    <row r="151" spans="1:56" ht="5.25" customHeight="1" outlineLevel="1" collapsed="1" x14ac:dyDescent="0.25"/>
    <row r="152" spans="1:56" ht="32.25" customHeight="1" outlineLevel="1" x14ac:dyDescent="0.25">
      <c r="A152" s="38"/>
      <c r="B152" s="9" t="s">
        <v>445</v>
      </c>
      <c r="C152" s="42" t="s">
        <v>9</v>
      </c>
      <c r="D152" s="42"/>
      <c r="E152" s="42"/>
    </row>
    <row r="153" spans="1:56" ht="32.25" customHeight="1" outlineLevel="2" x14ac:dyDescent="0.25">
      <c r="D153" s="23" t="s">
        <v>21</v>
      </c>
      <c r="E153" s="23" t="s">
        <v>22</v>
      </c>
      <c r="F153" s="24" t="s">
        <v>23</v>
      </c>
      <c r="G153" s="29" t="s">
        <v>468</v>
      </c>
      <c r="H153" s="29" t="s">
        <v>469</v>
      </c>
      <c r="I153" s="29" t="s">
        <v>470</v>
      </c>
      <c r="J153" s="29" t="s">
        <v>471</v>
      </c>
      <c r="K153" s="29" t="s">
        <v>472</v>
      </c>
      <c r="L153" s="29" t="s">
        <v>473</v>
      </c>
      <c r="M153" s="29" t="s">
        <v>474</v>
      </c>
      <c r="N153" s="29" t="s">
        <v>475</v>
      </c>
      <c r="O153" s="29" t="s">
        <v>476</v>
      </c>
      <c r="P153" s="29" t="s">
        <v>477</v>
      </c>
      <c r="Q153" s="29" t="s">
        <v>478</v>
      </c>
      <c r="R153" s="29" t="s">
        <v>479</v>
      </c>
      <c r="S153" s="29" t="s">
        <v>480</v>
      </c>
      <c r="T153" s="29" t="s">
        <v>481</v>
      </c>
      <c r="U153" s="29" t="s">
        <v>482</v>
      </c>
      <c r="V153" s="29" t="s">
        <v>483</v>
      </c>
      <c r="W153" s="29" t="s">
        <v>484</v>
      </c>
      <c r="X153" s="29" t="s">
        <v>485</v>
      </c>
      <c r="Y153" s="29" t="s">
        <v>486</v>
      </c>
      <c r="Z153" s="29" t="s">
        <v>487</v>
      </c>
      <c r="AA153" s="29" t="s">
        <v>488</v>
      </c>
      <c r="AB153" s="29" t="s">
        <v>489</v>
      </c>
      <c r="AC153" s="29" t="s">
        <v>490</v>
      </c>
      <c r="AD153" s="29" t="s">
        <v>491</v>
      </c>
      <c r="AE153" s="29" t="s">
        <v>492</v>
      </c>
      <c r="AF153" s="29" t="s">
        <v>493</v>
      </c>
      <c r="AG153" s="29" t="s">
        <v>494</v>
      </c>
      <c r="AH153" s="29" t="s">
        <v>495</v>
      </c>
      <c r="AI153" s="29" t="s">
        <v>496</v>
      </c>
      <c r="AJ153" s="29" t="s">
        <v>497</v>
      </c>
      <c r="AK153" s="29" t="s">
        <v>498</v>
      </c>
      <c r="AL153" s="29" t="s">
        <v>499</v>
      </c>
      <c r="AM153" s="29" t="s">
        <v>500</v>
      </c>
      <c r="AN153" s="29" t="s">
        <v>501</v>
      </c>
      <c r="AO153" s="29" t="s">
        <v>502</v>
      </c>
      <c r="AP153" s="29" t="s">
        <v>503</v>
      </c>
      <c r="AQ153" s="29" t="s">
        <v>504</v>
      </c>
      <c r="AR153" s="29" t="s">
        <v>505</v>
      </c>
      <c r="AS153" s="29" t="s">
        <v>506</v>
      </c>
      <c r="AT153" s="29" t="s">
        <v>507</v>
      </c>
      <c r="AU153" s="29" t="s">
        <v>508</v>
      </c>
      <c r="AV153" s="29" t="s">
        <v>509</v>
      </c>
      <c r="AW153" s="29" t="s">
        <v>510</v>
      </c>
      <c r="AX153" s="29" t="s">
        <v>511</v>
      </c>
      <c r="AY153" s="29" t="s">
        <v>512</v>
      </c>
      <c r="AZ153" s="29" t="s">
        <v>513</v>
      </c>
      <c r="BA153" s="29" t="s">
        <v>514</v>
      </c>
      <c r="BB153" s="29" t="s">
        <v>515</v>
      </c>
      <c r="BC153" s="29" t="s">
        <v>516</v>
      </c>
      <c r="BD153" s="29" t="s">
        <v>517</v>
      </c>
    </row>
    <row r="154" spans="1:56" outlineLevel="2" x14ac:dyDescent="0.25">
      <c r="B154" s="40" t="s">
        <v>2</v>
      </c>
      <c r="C154" s="41" t="s">
        <v>5</v>
      </c>
      <c r="D154" s="43"/>
      <c r="E154" s="44"/>
      <c r="F154" s="10" t="s">
        <v>6</v>
      </c>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row>
    <row r="155" spans="1:56" outlineLevel="2" x14ac:dyDescent="0.25">
      <c r="B155" s="40"/>
      <c r="C155" s="41"/>
      <c r="D155" s="43"/>
      <c r="E155" s="44"/>
      <c r="F155" s="10" t="s">
        <v>7</v>
      </c>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row>
    <row r="156" spans="1:56" outlineLevel="2" x14ac:dyDescent="0.25">
      <c r="B156" s="40"/>
      <c r="C156" s="41"/>
      <c r="D156" s="43"/>
      <c r="E156" s="44"/>
      <c r="F156" s="10" t="s">
        <v>8</v>
      </c>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row>
    <row r="157" spans="1:56" ht="6.75" customHeight="1" outlineLevel="2" x14ac:dyDescent="0.25"/>
    <row r="158" spans="1:56" outlineLevel="2" x14ac:dyDescent="0.25">
      <c r="B158" s="40" t="s">
        <v>3</v>
      </c>
      <c r="C158" s="41" t="s">
        <v>5</v>
      </c>
      <c r="D158" s="43"/>
      <c r="E158" s="44"/>
      <c r="F158" s="10" t="s">
        <v>6</v>
      </c>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row>
    <row r="159" spans="1:56" outlineLevel="2" x14ac:dyDescent="0.25">
      <c r="B159" s="40"/>
      <c r="C159" s="41"/>
      <c r="D159" s="43"/>
      <c r="E159" s="44"/>
      <c r="F159" s="10" t="s">
        <v>7</v>
      </c>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row>
    <row r="160" spans="1:56" outlineLevel="2" x14ac:dyDescent="0.25">
      <c r="B160" s="40"/>
      <c r="C160" s="41"/>
      <c r="D160" s="43"/>
      <c r="E160" s="44"/>
      <c r="F160" s="10" t="s">
        <v>8</v>
      </c>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row>
    <row r="161" spans="1:56" ht="5.25" customHeight="1" outlineLevel="1" collapsed="1" x14ac:dyDescent="0.25"/>
    <row r="162" spans="1:56" ht="32.25" customHeight="1" outlineLevel="1" x14ac:dyDescent="0.25">
      <c r="A162" s="38"/>
      <c r="B162" s="9" t="s">
        <v>446</v>
      </c>
      <c r="C162" s="42" t="s">
        <v>9</v>
      </c>
      <c r="D162" s="42"/>
      <c r="E162" s="42"/>
    </row>
    <row r="163" spans="1:56" ht="32.25" customHeight="1" outlineLevel="2" x14ac:dyDescent="0.25">
      <c r="D163" s="23" t="s">
        <v>21</v>
      </c>
      <c r="E163" s="23" t="s">
        <v>22</v>
      </c>
      <c r="F163" s="24" t="s">
        <v>23</v>
      </c>
      <c r="G163" s="29" t="s">
        <v>468</v>
      </c>
      <c r="H163" s="29" t="s">
        <v>469</v>
      </c>
      <c r="I163" s="29" t="s">
        <v>470</v>
      </c>
      <c r="J163" s="29" t="s">
        <v>471</v>
      </c>
      <c r="K163" s="29" t="s">
        <v>472</v>
      </c>
      <c r="L163" s="29" t="s">
        <v>473</v>
      </c>
      <c r="M163" s="29" t="s">
        <v>474</v>
      </c>
      <c r="N163" s="29" t="s">
        <v>475</v>
      </c>
      <c r="O163" s="29" t="s">
        <v>476</v>
      </c>
      <c r="P163" s="29" t="s">
        <v>477</v>
      </c>
      <c r="Q163" s="29" t="s">
        <v>478</v>
      </c>
      <c r="R163" s="29" t="s">
        <v>479</v>
      </c>
      <c r="S163" s="29" t="s">
        <v>480</v>
      </c>
      <c r="T163" s="29" t="s">
        <v>481</v>
      </c>
      <c r="U163" s="29" t="s">
        <v>482</v>
      </c>
      <c r="V163" s="29" t="s">
        <v>483</v>
      </c>
      <c r="W163" s="29" t="s">
        <v>484</v>
      </c>
      <c r="X163" s="29" t="s">
        <v>485</v>
      </c>
      <c r="Y163" s="29" t="s">
        <v>486</v>
      </c>
      <c r="Z163" s="29" t="s">
        <v>487</v>
      </c>
      <c r="AA163" s="29" t="s">
        <v>488</v>
      </c>
      <c r="AB163" s="29" t="s">
        <v>489</v>
      </c>
      <c r="AC163" s="29" t="s">
        <v>490</v>
      </c>
      <c r="AD163" s="29" t="s">
        <v>491</v>
      </c>
      <c r="AE163" s="29" t="s">
        <v>492</v>
      </c>
      <c r="AF163" s="29" t="s">
        <v>493</v>
      </c>
      <c r="AG163" s="29" t="s">
        <v>494</v>
      </c>
      <c r="AH163" s="29" t="s">
        <v>495</v>
      </c>
      <c r="AI163" s="29" t="s">
        <v>496</v>
      </c>
      <c r="AJ163" s="29" t="s">
        <v>497</v>
      </c>
      <c r="AK163" s="29" t="s">
        <v>498</v>
      </c>
      <c r="AL163" s="29" t="s">
        <v>499</v>
      </c>
      <c r="AM163" s="29" t="s">
        <v>500</v>
      </c>
      <c r="AN163" s="29" t="s">
        <v>501</v>
      </c>
      <c r="AO163" s="29" t="s">
        <v>502</v>
      </c>
      <c r="AP163" s="29" t="s">
        <v>503</v>
      </c>
      <c r="AQ163" s="29" t="s">
        <v>504</v>
      </c>
      <c r="AR163" s="29" t="s">
        <v>505</v>
      </c>
      <c r="AS163" s="29" t="s">
        <v>506</v>
      </c>
      <c r="AT163" s="29" t="s">
        <v>507</v>
      </c>
      <c r="AU163" s="29" t="s">
        <v>508</v>
      </c>
      <c r="AV163" s="29" t="s">
        <v>509</v>
      </c>
      <c r="AW163" s="29" t="s">
        <v>510</v>
      </c>
      <c r="AX163" s="29" t="s">
        <v>511</v>
      </c>
      <c r="AY163" s="29" t="s">
        <v>512</v>
      </c>
      <c r="AZ163" s="29" t="s">
        <v>513</v>
      </c>
      <c r="BA163" s="29" t="s">
        <v>514</v>
      </c>
      <c r="BB163" s="29" t="s">
        <v>515</v>
      </c>
      <c r="BC163" s="29" t="s">
        <v>516</v>
      </c>
      <c r="BD163" s="29" t="s">
        <v>517</v>
      </c>
    </row>
    <row r="164" spans="1:56" outlineLevel="2" x14ac:dyDescent="0.25">
      <c r="B164" s="40" t="s">
        <v>2</v>
      </c>
      <c r="C164" s="41" t="s">
        <v>5</v>
      </c>
      <c r="D164" s="43"/>
      <c r="E164" s="44"/>
      <c r="F164" s="10" t="s">
        <v>6</v>
      </c>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row>
    <row r="165" spans="1:56" outlineLevel="2" x14ac:dyDescent="0.25">
      <c r="B165" s="40"/>
      <c r="C165" s="41"/>
      <c r="D165" s="43"/>
      <c r="E165" s="44"/>
      <c r="F165" s="10" t="s">
        <v>7</v>
      </c>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row>
    <row r="166" spans="1:56" outlineLevel="2" x14ac:dyDescent="0.25">
      <c r="B166" s="40"/>
      <c r="C166" s="41"/>
      <c r="D166" s="43"/>
      <c r="E166" s="44"/>
      <c r="F166" s="10" t="s">
        <v>8</v>
      </c>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row>
    <row r="167" spans="1:56" ht="6.75" customHeight="1" outlineLevel="2" x14ac:dyDescent="0.25"/>
    <row r="168" spans="1:56" outlineLevel="2" x14ac:dyDescent="0.25">
      <c r="B168" s="40" t="s">
        <v>3</v>
      </c>
      <c r="C168" s="41" t="s">
        <v>5</v>
      </c>
      <c r="D168" s="43"/>
      <c r="E168" s="44"/>
      <c r="F168" s="10" t="s">
        <v>6</v>
      </c>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row>
    <row r="169" spans="1:56" outlineLevel="2" x14ac:dyDescent="0.25">
      <c r="B169" s="40"/>
      <c r="C169" s="41"/>
      <c r="D169" s="43"/>
      <c r="E169" s="44"/>
      <c r="F169" s="10" t="s">
        <v>7</v>
      </c>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row>
    <row r="170" spans="1:56" outlineLevel="2" x14ac:dyDescent="0.25">
      <c r="B170" s="40"/>
      <c r="C170" s="41"/>
      <c r="D170" s="43"/>
      <c r="E170" s="44"/>
      <c r="F170" s="10" t="s">
        <v>8</v>
      </c>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row>
    <row r="171" spans="1:56" ht="5.25" customHeight="1" outlineLevel="1" collapsed="1" x14ac:dyDescent="0.25"/>
    <row r="172" spans="1:56" ht="32.25" customHeight="1" outlineLevel="1" x14ac:dyDescent="0.25">
      <c r="A172" s="38"/>
      <c r="B172" s="9" t="s">
        <v>447</v>
      </c>
      <c r="C172" s="42" t="s">
        <v>9</v>
      </c>
      <c r="D172" s="42"/>
      <c r="E172" s="42"/>
    </row>
    <row r="173" spans="1:56" ht="32.25" customHeight="1" outlineLevel="2" x14ac:dyDescent="0.25">
      <c r="D173" s="23" t="s">
        <v>21</v>
      </c>
      <c r="E173" s="23" t="s">
        <v>22</v>
      </c>
      <c r="F173" s="24" t="s">
        <v>23</v>
      </c>
      <c r="G173" s="29" t="s">
        <v>468</v>
      </c>
      <c r="H173" s="29" t="s">
        <v>469</v>
      </c>
      <c r="I173" s="29" t="s">
        <v>470</v>
      </c>
      <c r="J173" s="29" t="s">
        <v>471</v>
      </c>
      <c r="K173" s="29" t="s">
        <v>472</v>
      </c>
      <c r="L173" s="29" t="s">
        <v>473</v>
      </c>
      <c r="M173" s="29" t="s">
        <v>474</v>
      </c>
      <c r="N173" s="29" t="s">
        <v>475</v>
      </c>
      <c r="O173" s="29" t="s">
        <v>476</v>
      </c>
      <c r="P173" s="29" t="s">
        <v>477</v>
      </c>
      <c r="Q173" s="29" t="s">
        <v>478</v>
      </c>
      <c r="R173" s="29" t="s">
        <v>479</v>
      </c>
      <c r="S173" s="29" t="s">
        <v>480</v>
      </c>
      <c r="T173" s="29" t="s">
        <v>481</v>
      </c>
      <c r="U173" s="29" t="s">
        <v>482</v>
      </c>
      <c r="V173" s="29" t="s">
        <v>483</v>
      </c>
      <c r="W173" s="29" t="s">
        <v>484</v>
      </c>
      <c r="X173" s="29" t="s">
        <v>485</v>
      </c>
      <c r="Y173" s="29" t="s">
        <v>486</v>
      </c>
      <c r="Z173" s="29" t="s">
        <v>487</v>
      </c>
      <c r="AA173" s="29" t="s">
        <v>488</v>
      </c>
      <c r="AB173" s="29" t="s">
        <v>489</v>
      </c>
      <c r="AC173" s="29" t="s">
        <v>490</v>
      </c>
      <c r="AD173" s="29" t="s">
        <v>491</v>
      </c>
      <c r="AE173" s="29" t="s">
        <v>492</v>
      </c>
      <c r="AF173" s="29" t="s">
        <v>493</v>
      </c>
      <c r="AG173" s="29" t="s">
        <v>494</v>
      </c>
      <c r="AH173" s="29" t="s">
        <v>495</v>
      </c>
      <c r="AI173" s="29" t="s">
        <v>496</v>
      </c>
      <c r="AJ173" s="29" t="s">
        <v>497</v>
      </c>
      <c r="AK173" s="29" t="s">
        <v>498</v>
      </c>
      <c r="AL173" s="29" t="s">
        <v>499</v>
      </c>
      <c r="AM173" s="29" t="s">
        <v>500</v>
      </c>
      <c r="AN173" s="29" t="s">
        <v>501</v>
      </c>
      <c r="AO173" s="29" t="s">
        <v>502</v>
      </c>
      <c r="AP173" s="29" t="s">
        <v>503</v>
      </c>
      <c r="AQ173" s="29" t="s">
        <v>504</v>
      </c>
      <c r="AR173" s="29" t="s">
        <v>505</v>
      </c>
      <c r="AS173" s="29" t="s">
        <v>506</v>
      </c>
      <c r="AT173" s="29" t="s">
        <v>507</v>
      </c>
      <c r="AU173" s="29" t="s">
        <v>508</v>
      </c>
      <c r="AV173" s="29" t="s">
        <v>509</v>
      </c>
      <c r="AW173" s="29" t="s">
        <v>510</v>
      </c>
      <c r="AX173" s="29" t="s">
        <v>511</v>
      </c>
      <c r="AY173" s="29" t="s">
        <v>512</v>
      </c>
      <c r="AZ173" s="29" t="s">
        <v>513</v>
      </c>
      <c r="BA173" s="29" t="s">
        <v>514</v>
      </c>
      <c r="BB173" s="29" t="s">
        <v>515</v>
      </c>
      <c r="BC173" s="29" t="s">
        <v>516</v>
      </c>
      <c r="BD173" s="29" t="s">
        <v>517</v>
      </c>
    </row>
    <row r="174" spans="1:56" outlineLevel="2" x14ac:dyDescent="0.25">
      <c r="B174" s="40" t="s">
        <v>2</v>
      </c>
      <c r="C174" s="41" t="s">
        <v>5</v>
      </c>
      <c r="D174" s="43"/>
      <c r="E174" s="44"/>
      <c r="F174" s="10" t="s">
        <v>6</v>
      </c>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row>
    <row r="175" spans="1:56" outlineLevel="2" x14ac:dyDescent="0.25">
      <c r="B175" s="40"/>
      <c r="C175" s="41"/>
      <c r="D175" s="43"/>
      <c r="E175" s="44"/>
      <c r="F175" s="10" t="s">
        <v>7</v>
      </c>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row>
    <row r="176" spans="1:56" outlineLevel="2" x14ac:dyDescent="0.25">
      <c r="B176" s="40"/>
      <c r="C176" s="41"/>
      <c r="D176" s="43"/>
      <c r="E176" s="44"/>
      <c r="F176" s="10" t="s">
        <v>8</v>
      </c>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row>
    <row r="177" spans="1:56" ht="6.75" customHeight="1" outlineLevel="2" x14ac:dyDescent="0.25"/>
    <row r="178" spans="1:56" outlineLevel="2" x14ac:dyDescent="0.25">
      <c r="B178" s="40" t="s">
        <v>3</v>
      </c>
      <c r="C178" s="41" t="s">
        <v>5</v>
      </c>
      <c r="D178" s="43"/>
      <c r="E178" s="44"/>
      <c r="F178" s="10" t="s">
        <v>6</v>
      </c>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row>
    <row r="179" spans="1:56" outlineLevel="2" x14ac:dyDescent="0.25">
      <c r="B179" s="40"/>
      <c r="C179" s="41"/>
      <c r="D179" s="43"/>
      <c r="E179" s="44"/>
      <c r="F179" s="10" t="s">
        <v>7</v>
      </c>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row>
    <row r="180" spans="1:56" outlineLevel="2" x14ac:dyDescent="0.25">
      <c r="B180" s="40"/>
      <c r="C180" s="41"/>
      <c r="D180" s="43"/>
      <c r="E180" s="44"/>
      <c r="F180" s="10" t="s">
        <v>8</v>
      </c>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row>
    <row r="181" spans="1:56" ht="5.25" customHeight="1" outlineLevel="1" collapsed="1" x14ac:dyDescent="0.25"/>
    <row r="182" spans="1:56" ht="32.25" customHeight="1" outlineLevel="1" x14ac:dyDescent="0.25">
      <c r="A182" s="38"/>
      <c r="B182" s="9" t="s">
        <v>448</v>
      </c>
      <c r="C182" s="42" t="s">
        <v>9</v>
      </c>
      <c r="D182" s="42"/>
      <c r="E182" s="42"/>
    </row>
    <row r="183" spans="1:56" ht="32.25" customHeight="1" outlineLevel="2" x14ac:dyDescent="0.25">
      <c r="D183" s="23" t="s">
        <v>21</v>
      </c>
      <c r="E183" s="23" t="s">
        <v>22</v>
      </c>
      <c r="F183" s="24" t="s">
        <v>23</v>
      </c>
      <c r="G183" s="29" t="s">
        <v>468</v>
      </c>
      <c r="H183" s="29" t="s">
        <v>469</v>
      </c>
      <c r="I183" s="29" t="s">
        <v>470</v>
      </c>
      <c r="J183" s="29" t="s">
        <v>471</v>
      </c>
      <c r="K183" s="29" t="s">
        <v>472</v>
      </c>
      <c r="L183" s="29" t="s">
        <v>473</v>
      </c>
      <c r="M183" s="29" t="s">
        <v>474</v>
      </c>
      <c r="N183" s="29" t="s">
        <v>475</v>
      </c>
      <c r="O183" s="29" t="s">
        <v>476</v>
      </c>
      <c r="P183" s="29" t="s">
        <v>477</v>
      </c>
      <c r="Q183" s="29" t="s">
        <v>478</v>
      </c>
      <c r="R183" s="29" t="s">
        <v>479</v>
      </c>
      <c r="S183" s="29" t="s">
        <v>480</v>
      </c>
      <c r="T183" s="29" t="s">
        <v>481</v>
      </c>
      <c r="U183" s="29" t="s">
        <v>482</v>
      </c>
      <c r="V183" s="29" t="s">
        <v>483</v>
      </c>
      <c r="W183" s="29" t="s">
        <v>484</v>
      </c>
      <c r="X183" s="29" t="s">
        <v>485</v>
      </c>
      <c r="Y183" s="29" t="s">
        <v>486</v>
      </c>
      <c r="Z183" s="29" t="s">
        <v>487</v>
      </c>
      <c r="AA183" s="29" t="s">
        <v>488</v>
      </c>
      <c r="AB183" s="29" t="s">
        <v>489</v>
      </c>
      <c r="AC183" s="29" t="s">
        <v>490</v>
      </c>
      <c r="AD183" s="29" t="s">
        <v>491</v>
      </c>
      <c r="AE183" s="29" t="s">
        <v>492</v>
      </c>
      <c r="AF183" s="29" t="s">
        <v>493</v>
      </c>
      <c r="AG183" s="29" t="s">
        <v>494</v>
      </c>
      <c r="AH183" s="29" t="s">
        <v>495</v>
      </c>
      <c r="AI183" s="29" t="s">
        <v>496</v>
      </c>
      <c r="AJ183" s="29" t="s">
        <v>497</v>
      </c>
      <c r="AK183" s="29" t="s">
        <v>498</v>
      </c>
      <c r="AL183" s="29" t="s">
        <v>499</v>
      </c>
      <c r="AM183" s="29" t="s">
        <v>500</v>
      </c>
      <c r="AN183" s="29" t="s">
        <v>501</v>
      </c>
      <c r="AO183" s="29" t="s">
        <v>502</v>
      </c>
      <c r="AP183" s="29" t="s">
        <v>503</v>
      </c>
      <c r="AQ183" s="29" t="s">
        <v>504</v>
      </c>
      <c r="AR183" s="29" t="s">
        <v>505</v>
      </c>
      <c r="AS183" s="29" t="s">
        <v>506</v>
      </c>
      <c r="AT183" s="29" t="s">
        <v>507</v>
      </c>
      <c r="AU183" s="29" t="s">
        <v>508</v>
      </c>
      <c r="AV183" s="29" t="s">
        <v>509</v>
      </c>
      <c r="AW183" s="29" t="s">
        <v>510</v>
      </c>
      <c r="AX183" s="29" t="s">
        <v>511</v>
      </c>
      <c r="AY183" s="29" t="s">
        <v>512</v>
      </c>
      <c r="AZ183" s="29" t="s">
        <v>513</v>
      </c>
      <c r="BA183" s="29" t="s">
        <v>514</v>
      </c>
      <c r="BB183" s="29" t="s">
        <v>515</v>
      </c>
      <c r="BC183" s="29" t="s">
        <v>516</v>
      </c>
      <c r="BD183" s="29" t="s">
        <v>517</v>
      </c>
    </row>
    <row r="184" spans="1:56" outlineLevel="2" x14ac:dyDescent="0.25">
      <c r="B184" s="40" t="s">
        <v>2</v>
      </c>
      <c r="C184" s="41" t="s">
        <v>5</v>
      </c>
      <c r="D184" s="43"/>
      <c r="E184" s="44"/>
      <c r="F184" s="10" t="s">
        <v>6</v>
      </c>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row>
    <row r="185" spans="1:56" outlineLevel="2" x14ac:dyDescent="0.25">
      <c r="B185" s="40"/>
      <c r="C185" s="41"/>
      <c r="D185" s="43"/>
      <c r="E185" s="44"/>
      <c r="F185" s="10" t="s">
        <v>7</v>
      </c>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row>
    <row r="186" spans="1:56" outlineLevel="2" x14ac:dyDescent="0.25">
      <c r="B186" s="40"/>
      <c r="C186" s="41"/>
      <c r="D186" s="43"/>
      <c r="E186" s="44"/>
      <c r="F186" s="10" t="s">
        <v>8</v>
      </c>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row>
    <row r="187" spans="1:56" ht="6.75" customHeight="1" outlineLevel="2" x14ac:dyDescent="0.25"/>
    <row r="188" spans="1:56" outlineLevel="2" x14ac:dyDescent="0.25">
      <c r="B188" s="40" t="s">
        <v>3</v>
      </c>
      <c r="C188" s="41" t="s">
        <v>5</v>
      </c>
      <c r="D188" s="43"/>
      <c r="E188" s="44"/>
      <c r="F188" s="10" t="s">
        <v>6</v>
      </c>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row>
    <row r="189" spans="1:56" outlineLevel="2" x14ac:dyDescent="0.25">
      <c r="B189" s="40"/>
      <c r="C189" s="41"/>
      <c r="D189" s="43"/>
      <c r="E189" s="44"/>
      <c r="F189" s="10" t="s">
        <v>7</v>
      </c>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row>
    <row r="190" spans="1:56" outlineLevel="2" x14ac:dyDescent="0.25">
      <c r="B190" s="40"/>
      <c r="C190" s="41"/>
      <c r="D190" s="43"/>
      <c r="E190" s="44"/>
      <c r="F190" s="10" t="s">
        <v>8</v>
      </c>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row>
    <row r="191" spans="1:56" ht="5.25" customHeight="1" outlineLevel="1" collapsed="1" x14ac:dyDescent="0.25"/>
    <row r="192" spans="1:56" ht="32.25" customHeight="1" outlineLevel="1" x14ac:dyDescent="0.25">
      <c r="A192" s="38"/>
      <c r="B192" s="9" t="s">
        <v>449</v>
      </c>
      <c r="C192" s="42" t="s">
        <v>9</v>
      </c>
      <c r="D192" s="42"/>
      <c r="E192" s="42"/>
    </row>
    <row r="193" spans="1:56" ht="32.25" customHeight="1" outlineLevel="2" x14ac:dyDescent="0.25">
      <c r="D193" s="23" t="s">
        <v>21</v>
      </c>
      <c r="E193" s="23" t="s">
        <v>22</v>
      </c>
      <c r="F193" s="24" t="s">
        <v>23</v>
      </c>
      <c r="G193" s="29" t="s">
        <v>468</v>
      </c>
      <c r="H193" s="29" t="s">
        <v>469</v>
      </c>
      <c r="I193" s="29" t="s">
        <v>470</v>
      </c>
      <c r="J193" s="29" t="s">
        <v>471</v>
      </c>
      <c r="K193" s="29" t="s">
        <v>472</v>
      </c>
      <c r="L193" s="29" t="s">
        <v>473</v>
      </c>
      <c r="M193" s="29" t="s">
        <v>474</v>
      </c>
      <c r="N193" s="29" t="s">
        <v>475</v>
      </c>
      <c r="O193" s="29" t="s">
        <v>476</v>
      </c>
      <c r="P193" s="29" t="s">
        <v>477</v>
      </c>
      <c r="Q193" s="29" t="s">
        <v>478</v>
      </c>
      <c r="R193" s="29" t="s">
        <v>479</v>
      </c>
      <c r="S193" s="29" t="s">
        <v>480</v>
      </c>
      <c r="T193" s="29" t="s">
        <v>481</v>
      </c>
      <c r="U193" s="29" t="s">
        <v>482</v>
      </c>
      <c r="V193" s="29" t="s">
        <v>483</v>
      </c>
      <c r="W193" s="29" t="s">
        <v>484</v>
      </c>
      <c r="X193" s="29" t="s">
        <v>485</v>
      </c>
      <c r="Y193" s="29" t="s">
        <v>486</v>
      </c>
      <c r="Z193" s="29" t="s">
        <v>487</v>
      </c>
      <c r="AA193" s="29" t="s">
        <v>488</v>
      </c>
      <c r="AB193" s="29" t="s">
        <v>489</v>
      </c>
      <c r="AC193" s="29" t="s">
        <v>490</v>
      </c>
      <c r="AD193" s="29" t="s">
        <v>491</v>
      </c>
      <c r="AE193" s="29" t="s">
        <v>492</v>
      </c>
      <c r="AF193" s="29" t="s">
        <v>493</v>
      </c>
      <c r="AG193" s="29" t="s">
        <v>494</v>
      </c>
      <c r="AH193" s="29" t="s">
        <v>495</v>
      </c>
      <c r="AI193" s="29" t="s">
        <v>496</v>
      </c>
      <c r="AJ193" s="29" t="s">
        <v>497</v>
      </c>
      <c r="AK193" s="29" t="s">
        <v>498</v>
      </c>
      <c r="AL193" s="29" t="s">
        <v>499</v>
      </c>
      <c r="AM193" s="29" t="s">
        <v>500</v>
      </c>
      <c r="AN193" s="29" t="s">
        <v>501</v>
      </c>
      <c r="AO193" s="29" t="s">
        <v>502</v>
      </c>
      <c r="AP193" s="29" t="s">
        <v>503</v>
      </c>
      <c r="AQ193" s="29" t="s">
        <v>504</v>
      </c>
      <c r="AR193" s="29" t="s">
        <v>505</v>
      </c>
      <c r="AS193" s="29" t="s">
        <v>506</v>
      </c>
      <c r="AT193" s="29" t="s">
        <v>507</v>
      </c>
      <c r="AU193" s="29" t="s">
        <v>508</v>
      </c>
      <c r="AV193" s="29" t="s">
        <v>509</v>
      </c>
      <c r="AW193" s="29" t="s">
        <v>510</v>
      </c>
      <c r="AX193" s="29" t="s">
        <v>511</v>
      </c>
      <c r="AY193" s="29" t="s">
        <v>512</v>
      </c>
      <c r="AZ193" s="29" t="s">
        <v>513</v>
      </c>
      <c r="BA193" s="29" t="s">
        <v>514</v>
      </c>
      <c r="BB193" s="29" t="s">
        <v>515</v>
      </c>
      <c r="BC193" s="29" t="s">
        <v>516</v>
      </c>
      <c r="BD193" s="29" t="s">
        <v>517</v>
      </c>
    </row>
    <row r="194" spans="1:56" outlineLevel="2" x14ac:dyDescent="0.25">
      <c r="B194" s="40" t="s">
        <v>2</v>
      </c>
      <c r="C194" s="41" t="s">
        <v>5</v>
      </c>
      <c r="D194" s="43"/>
      <c r="E194" s="44"/>
      <c r="F194" s="10" t="s">
        <v>6</v>
      </c>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row>
    <row r="195" spans="1:56" outlineLevel="2" x14ac:dyDescent="0.25">
      <c r="B195" s="40"/>
      <c r="C195" s="41"/>
      <c r="D195" s="43"/>
      <c r="E195" s="44"/>
      <c r="F195" s="10" t="s">
        <v>7</v>
      </c>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row>
    <row r="196" spans="1:56" outlineLevel="2" x14ac:dyDescent="0.25">
      <c r="B196" s="40"/>
      <c r="C196" s="41"/>
      <c r="D196" s="43"/>
      <c r="E196" s="44"/>
      <c r="F196" s="10" t="s">
        <v>8</v>
      </c>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row>
    <row r="197" spans="1:56" ht="6.75" customHeight="1" outlineLevel="2" x14ac:dyDescent="0.25"/>
    <row r="198" spans="1:56" outlineLevel="2" x14ac:dyDescent="0.25">
      <c r="B198" s="40" t="s">
        <v>3</v>
      </c>
      <c r="C198" s="41" t="s">
        <v>5</v>
      </c>
      <c r="D198" s="43"/>
      <c r="E198" s="44"/>
      <c r="F198" s="10" t="s">
        <v>6</v>
      </c>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row>
    <row r="199" spans="1:56" outlineLevel="2" x14ac:dyDescent="0.25">
      <c r="B199" s="40"/>
      <c r="C199" s="41"/>
      <c r="D199" s="43"/>
      <c r="E199" s="44"/>
      <c r="F199" s="10" t="s">
        <v>7</v>
      </c>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row>
    <row r="200" spans="1:56" outlineLevel="2" x14ac:dyDescent="0.25">
      <c r="B200" s="40"/>
      <c r="C200" s="41"/>
      <c r="D200" s="43"/>
      <c r="E200" s="44"/>
      <c r="F200" s="10" t="s">
        <v>8</v>
      </c>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row>
    <row r="201" spans="1:56" ht="5.25" customHeight="1" outlineLevel="1" collapsed="1" x14ac:dyDescent="0.25"/>
    <row r="202" spans="1:56" ht="32.25" customHeight="1" outlineLevel="1" x14ac:dyDescent="0.25">
      <c r="A202" s="38"/>
      <c r="B202" s="9" t="s">
        <v>450</v>
      </c>
      <c r="C202" s="42" t="s">
        <v>9</v>
      </c>
      <c r="D202" s="42"/>
      <c r="E202" s="42"/>
    </row>
    <row r="203" spans="1:56" ht="32.25" customHeight="1" outlineLevel="2" x14ac:dyDescent="0.25">
      <c r="D203" s="23" t="s">
        <v>21</v>
      </c>
      <c r="E203" s="23" t="s">
        <v>22</v>
      </c>
      <c r="F203" s="24" t="s">
        <v>23</v>
      </c>
      <c r="G203" s="29" t="s">
        <v>468</v>
      </c>
      <c r="H203" s="29" t="s">
        <v>469</v>
      </c>
      <c r="I203" s="29" t="s">
        <v>470</v>
      </c>
      <c r="J203" s="29" t="s">
        <v>471</v>
      </c>
      <c r="K203" s="29" t="s">
        <v>472</v>
      </c>
      <c r="L203" s="29" t="s">
        <v>473</v>
      </c>
      <c r="M203" s="29" t="s">
        <v>474</v>
      </c>
      <c r="N203" s="29" t="s">
        <v>475</v>
      </c>
      <c r="O203" s="29" t="s">
        <v>476</v>
      </c>
      <c r="P203" s="29" t="s">
        <v>477</v>
      </c>
      <c r="Q203" s="29" t="s">
        <v>478</v>
      </c>
      <c r="R203" s="29" t="s">
        <v>479</v>
      </c>
      <c r="S203" s="29" t="s">
        <v>480</v>
      </c>
      <c r="T203" s="29" t="s">
        <v>481</v>
      </c>
      <c r="U203" s="29" t="s">
        <v>482</v>
      </c>
      <c r="V203" s="29" t="s">
        <v>483</v>
      </c>
      <c r="W203" s="29" t="s">
        <v>484</v>
      </c>
      <c r="X203" s="29" t="s">
        <v>485</v>
      </c>
      <c r="Y203" s="29" t="s">
        <v>486</v>
      </c>
      <c r="Z203" s="29" t="s">
        <v>487</v>
      </c>
      <c r="AA203" s="29" t="s">
        <v>488</v>
      </c>
      <c r="AB203" s="29" t="s">
        <v>489</v>
      </c>
      <c r="AC203" s="29" t="s">
        <v>490</v>
      </c>
      <c r="AD203" s="29" t="s">
        <v>491</v>
      </c>
      <c r="AE203" s="29" t="s">
        <v>492</v>
      </c>
      <c r="AF203" s="29" t="s">
        <v>493</v>
      </c>
      <c r="AG203" s="29" t="s">
        <v>494</v>
      </c>
      <c r="AH203" s="29" t="s">
        <v>495</v>
      </c>
      <c r="AI203" s="29" t="s">
        <v>496</v>
      </c>
      <c r="AJ203" s="29" t="s">
        <v>497</v>
      </c>
      <c r="AK203" s="29" t="s">
        <v>498</v>
      </c>
      <c r="AL203" s="29" t="s">
        <v>499</v>
      </c>
      <c r="AM203" s="29" t="s">
        <v>500</v>
      </c>
      <c r="AN203" s="29" t="s">
        <v>501</v>
      </c>
      <c r="AO203" s="29" t="s">
        <v>502</v>
      </c>
      <c r="AP203" s="29" t="s">
        <v>503</v>
      </c>
      <c r="AQ203" s="29" t="s">
        <v>504</v>
      </c>
      <c r="AR203" s="29" t="s">
        <v>505</v>
      </c>
      <c r="AS203" s="29" t="s">
        <v>506</v>
      </c>
      <c r="AT203" s="29" t="s">
        <v>507</v>
      </c>
      <c r="AU203" s="29" t="s">
        <v>508</v>
      </c>
      <c r="AV203" s="29" t="s">
        <v>509</v>
      </c>
      <c r="AW203" s="29" t="s">
        <v>510</v>
      </c>
      <c r="AX203" s="29" t="s">
        <v>511</v>
      </c>
      <c r="AY203" s="29" t="s">
        <v>512</v>
      </c>
      <c r="AZ203" s="29" t="s">
        <v>513</v>
      </c>
      <c r="BA203" s="29" t="s">
        <v>514</v>
      </c>
      <c r="BB203" s="29" t="s">
        <v>515</v>
      </c>
      <c r="BC203" s="29" t="s">
        <v>516</v>
      </c>
      <c r="BD203" s="29" t="s">
        <v>517</v>
      </c>
    </row>
    <row r="204" spans="1:56" outlineLevel="2" x14ac:dyDescent="0.25">
      <c r="B204" s="40" t="s">
        <v>2</v>
      </c>
      <c r="C204" s="41" t="s">
        <v>5</v>
      </c>
      <c r="D204" s="43"/>
      <c r="E204" s="44"/>
      <c r="F204" s="10" t="s">
        <v>6</v>
      </c>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row>
    <row r="205" spans="1:56" outlineLevel="2" x14ac:dyDescent="0.25">
      <c r="B205" s="40"/>
      <c r="C205" s="41"/>
      <c r="D205" s="43"/>
      <c r="E205" s="44"/>
      <c r="F205" s="10" t="s">
        <v>7</v>
      </c>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row>
    <row r="206" spans="1:56" outlineLevel="2" x14ac:dyDescent="0.25">
      <c r="B206" s="40"/>
      <c r="C206" s="41"/>
      <c r="D206" s="43"/>
      <c r="E206" s="44"/>
      <c r="F206" s="10" t="s">
        <v>8</v>
      </c>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row>
    <row r="207" spans="1:56" ht="6.75" customHeight="1" outlineLevel="2" x14ac:dyDescent="0.25"/>
    <row r="208" spans="1:56" outlineLevel="2" x14ac:dyDescent="0.25">
      <c r="B208" s="40" t="s">
        <v>3</v>
      </c>
      <c r="C208" s="41" t="s">
        <v>5</v>
      </c>
      <c r="D208" s="43"/>
      <c r="E208" s="44"/>
      <c r="F208" s="10" t="s">
        <v>6</v>
      </c>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row>
    <row r="209" spans="1:56" outlineLevel="2" x14ac:dyDescent="0.25">
      <c r="B209" s="40"/>
      <c r="C209" s="41"/>
      <c r="D209" s="43"/>
      <c r="E209" s="44"/>
      <c r="F209" s="10" t="s">
        <v>7</v>
      </c>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row>
    <row r="210" spans="1:56" outlineLevel="2" x14ac:dyDescent="0.25">
      <c r="B210" s="40"/>
      <c r="C210" s="41"/>
      <c r="D210" s="43"/>
      <c r="E210" s="44"/>
      <c r="F210" s="10" t="s">
        <v>8</v>
      </c>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row>
    <row r="211" spans="1:56" ht="5.25" customHeight="1" outlineLevel="1" collapsed="1" x14ac:dyDescent="0.25"/>
    <row r="212" spans="1:56" ht="32.25" customHeight="1" outlineLevel="1" x14ac:dyDescent="0.25">
      <c r="A212" s="38"/>
      <c r="B212" s="9" t="s">
        <v>451</v>
      </c>
      <c r="C212" s="42" t="s">
        <v>9</v>
      </c>
      <c r="D212" s="42"/>
      <c r="E212" s="42"/>
    </row>
    <row r="213" spans="1:56" ht="32.25" customHeight="1" outlineLevel="2" x14ac:dyDescent="0.25">
      <c r="D213" s="23" t="s">
        <v>21</v>
      </c>
      <c r="E213" s="23" t="s">
        <v>22</v>
      </c>
      <c r="F213" s="24" t="s">
        <v>23</v>
      </c>
      <c r="G213" s="29" t="s">
        <v>468</v>
      </c>
      <c r="H213" s="29" t="s">
        <v>469</v>
      </c>
      <c r="I213" s="29" t="s">
        <v>470</v>
      </c>
      <c r="J213" s="29" t="s">
        <v>471</v>
      </c>
      <c r="K213" s="29" t="s">
        <v>472</v>
      </c>
      <c r="L213" s="29" t="s">
        <v>473</v>
      </c>
      <c r="M213" s="29" t="s">
        <v>474</v>
      </c>
      <c r="N213" s="29" t="s">
        <v>475</v>
      </c>
      <c r="O213" s="29" t="s">
        <v>476</v>
      </c>
      <c r="P213" s="29" t="s">
        <v>477</v>
      </c>
      <c r="Q213" s="29" t="s">
        <v>478</v>
      </c>
      <c r="R213" s="29" t="s">
        <v>479</v>
      </c>
      <c r="S213" s="29" t="s">
        <v>480</v>
      </c>
      <c r="T213" s="29" t="s">
        <v>481</v>
      </c>
      <c r="U213" s="29" t="s">
        <v>482</v>
      </c>
      <c r="V213" s="29" t="s">
        <v>483</v>
      </c>
      <c r="W213" s="29" t="s">
        <v>484</v>
      </c>
      <c r="X213" s="29" t="s">
        <v>485</v>
      </c>
      <c r="Y213" s="29" t="s">
        <v>486</v>
      </c>
      <c r="Z213" s="29" t="s">
        <v>487</v>
      </c>
      <c r="AA213" s="29" t="s">
        <v>488</v>
      </c>
      <c r="AB213" s="29" t="s">
        <v>489</v>
      </c>
      <c r="AC213" s="29" t="s">
        <v>490</v>
      </c>
      <c r="AD213" s="29" t="s">
        <v>491</v>
      </c>
      <c r="AE213" s="29" t="s">
        <v>492</v>
      </c>
      <c r="AF213" s="29" t="s">
        <v>493</v>
      </c>
      <c r="AG213" s="29" t="s">
        <v>494</v>
      </c>
      <c r="AH213" s="29" t="s">
        <v>495</v>
      </c>
      <c r="AI213" s="29" t="s">
        <v>496</v>
      </c>
      <c r="AJ213" s="29" t="s">
        <v>497</v>
      </c>
      <c r="AK213" s="29" t="s">
        <v>498</v>
      </c>
      <c r="AL213" s="29" t="s">
        <v>499</v>
      </c>
      <c r="AM213" s="29" t="s">
        <v>500</v>
      </c>
      <c r="AN213" s="29" t="s">
        <v>501</v>
      </c>
      <c r="AO213" s="29" t="s">
        <v>502</v>
      </c>
      <c r="AP213" s="29" t="s">
        <v>503</v>
      </c>
      <c r="AQ213" s="29" t="s">
        <v>504</v>
      </c>
      <c r="AR213" s="29" t="s">
        <v>505</v>
      </c>
      <c r="AS213" s="29" t="s">
        <v>506</v>
      </c>
      <c r="AT213" s="29" t="s">
        <v>507</v>
      </c>
      <c r="AU213" s="29" t="s">
        <v>508</v>
      </c>
      <c r="AV213" s="29" t="s">
        <v>509</v>
      </c>
      <c r="AW213" s="29" t="s">
        <v>510</v>
      </c>
      <c r="AX213" s="29" t="s">
        <v>511</v>
      </c>
      <c r="AY213" s="29" t="s">
        <v>512</v>
      </c>
      <c r="AZ213" s="29" t="s">
        <v>513</v>
      </c>
      <c r="BA213" s="29" t="s">
        <v>514</v>
      </c>
      <c r="BB213" s="29" t="s">
        <v>515</v>
      </c>
      <c r="BC213" s="29" t="s">
        <v>516</v>
      </c>
      <c r="BD213" s="29" t="s">
        <v>517</v>
      </c>
    </row>
    <row r="214" spans="1:56" outlineLevel="2" x14ac:dyDescent="0.25">
      <c r="B214" s="40" t="s">
        <v>2</v>
      </c>
      <c r="C214" s="41" t="s">
        <v>5</v>
      </c>
      <c r="D214" s="43"/>
      <c r="E214" s="44"/>
      <c r="F214" s="10" t="s">
        <v>6</v>
      </c>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row>
    <row r="215" spans="1:56" outlineLevel="2" x14ac:dyDescent="0.25">
      <c r="B215" s="40"/>
      <c r="C215" s="41"/>
      <c r="D215" s="43"/>
      <c r="E215" s="44"/>
      <c r="F215" s="10" t="s">
        <v>7</v>
      </c>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row>
    <row r="216" spans="1:56" outlineLevel="2" x14ac:dyDescent="0.25">
      <c r="B216" s="40"/>
      <c r="C216" s="41"/>
      <c r="D216" s="43"/>
      <c r="E216" s="44"/>
      <c r="F216" s="10" t="s">
        <v>8</v>
      </c>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row>
    <row r="217" spans="1:56" ht="6.75" customHeight="1" outlineLevel="2" x14ac:dyDescent="0.25"/>
    <row r="218" spans="1:56" outlineLevel="2" x14ac:dyDescent="0.25">
      <c r="B218" s="40" t="s">
        <v>3</v>
      </c>
      <c r="C218" s="41" t="s">
        <v>5</v>
      </c>
      <c r="D218" s="43"/>
      <c r="E218" s="44"/>
      <c r="F218" s="10" t="s">
        <v>6</v>
      </c>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row>
    <row r="219" spans="1:56" outlineLevel="2" x14ac:dyDescent="0.25">
      <c r="B219" s="40"/>
      <c r="C219" s="41"/>
      <c r="D219" s="43"/>
      <c r="E219" s="44"/>
      <c r="F219" s="10" t="s">
        <v>7</v>
      </c>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row>
    <row r="220" spans="1:56" outlineLevel="2" x14ac:dyDescent="0.25">
      <c r="B220" s="40"/>
      <c r="C220" s="41"/>
      <c r="D220" s="43"/>
      <c r="E220" s="44"/>
      <c r="F220" s="10" t="s">
        <v>8</v>
      </c>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row>
    <row r="221" spans="1:56" ht="5.25" customHeight="1" outlineLevel="1" collapsed="1" x14ac:dyDescent="0.25"/>
    <row r="222" spans="1:56" ht="32.25" customHeight="1" outlineLevel="1" x14ac:dyDescent="0.25">
      <c r="A222" s="38"/>
      <c r="B222" s="9" t="s">
        <v>452</v>
      </c>
      <c r="C222" s="42" t="s">
        <v>9</v>
      </c>
      <c r="D222" s="42"/>
      <c r="E222" s="42"/>
    </row>
    <row r="223" spans="1:56" ht="32.25" customHeight="1" outlineLevel="2" x14ac:dyDescent="0.25">
      <c r="D223" s="23" t="s">
        <v>21</v>
      </c>
      <c r="E223" s="23" t="s">
        <v>22</v>
      </c>
      <c r="F223" s="24" t="s">
        <v>23</v>
      </c>
      <c r="G223" s="29" t="s">
        <v>468</v>
      </c>
      <c r="H223" s="29" t="s">
        <v>469</v>
      </c>
      <c r="I223" s="29" t="s">
        <v>470</v>
      </c>
      <c r="J223" s="29" t="s">
        <v>471</v>
      </c>
      <c r="K223" s="29" t="s">
        <v>472</v>
      </c>
      <c r="L223" s="29" t="s">
        <v>473</v>
      </c>
      <c r="M223" s="29" t="s">
        <v>474</v>
      </c>
      <c r="N223" s="29" t="s">
        <v>475</v>
      </c>
      <c r="O223" s="29" t="s">
        <v>476</v>
      </c>
      <c r="P223" s="29" t="s">
        <v>477</v>
      </c>
      <c r="Q223" s="29" t="s">
        <v>478</v>
      </c>
      <c r="R223" s="29" t="s">
        <v>479</v>
      </c>
      <c r="S223" s="29" t="s">
        <v>480</v>
      </c>
      <c r="T223" s="29" t="s">
        <v>481</v>
      </c>
      <c r="U223" s="29" t="s">
        <v>482</v>
      </c>
      <c r="V223" s="29" t="s">
        <v>483</v>
      </c>
      <c r="W223" s="29" t="s">
        <v>484</v>
      </c>
      <c r="X223" s="29" t="s">
        <v>485</v>
      </c>
      <c r="Y223" s="29" t="s">
        <v>486</v>
      </c>
      <c r="Z223" s="29" t="s">
        <v>487</v>
      </c>
      <c r="AA223" s="29" t="s">
        <v>488</v>
      </c>
      <c r="AB223" s="29" t="s">
        <v>489</v>
      </c>
      <c r="AC223" s="29" t="s">
        <v>490</v>
      </c>
      <c r="AD223" s="29" t="s">
        <v>491</v>
      </c>
      <c r="AE223" s="29" t="s">
        <v>492</v>
      </c>
      <c r="AF223" s="29" t="s">
        <v>493</v>
      </c>
      <c r="AG223" s="29" t="s">
        <v>494</v>
      </c>
      <c r="AH223" s="29" t="s">
        <v>495</v>
      </c>
      <c r="AI223" s="29" t="s">
        <v>496</v>
      </c>
      <c r="AJ223" s="29" t="s">
        <v>497</v>
      </c>
      <c r="AK223" s="29" t="s">
        <v>498</v>
      </c>
      <c r="AL223" s="29" t="s">
        <v>499</v>
      </c>
      <c r="AM223" s="29" t="s">
        <v>500</v>
      </c>
      <c r="AN223" s="29" t="s">
        <v>501</v>
      </c>
      <c r="AO223" s="29" t="s">
        <v>502</v>
      </c>
      <c r="AP223" s="29" t="s">
        <v>503</v>
      </c>
      <c r="AQ223" s="29" t="s">
        <v>504</v>
      </c>
      <c r="AR223" s="29" t="s">
        <v>505</v>
      </c>
      <c r="AS223" s="29" t="s">
        <v>506</v>
      </c>
      <c r="AT223" s="29" t="s">
        <v>507</v>
      </c>
      <c r="AU223" s="29" t="s">
        <v>508</v>
      </c>
      <c r="AV223" s="29" t="s">
        <v>509</v>
      </c>
      <c r="AW223" s="29" t="s">
        <v>510</v>
      </c>
      <c r="AX223" s="29" t="s">
        <v>511</v>
      </c>
      <c r="AY223" s="29" t="s">
        <v>512</v>
      </c>
      <c r="AZ223" s="29" t="s">
        <v>513</v>
      </c>
      <c r="BA223" s="29" t="s">
        <v>514</v>
      </c>
      <c r="BB223" s="29" t="s">
        <v>515</v>
      </c>
      <c r="BC223" s="29" t="s">
        <v>516</v>
      </c>
      <c r="BD223" s="29" t="s">
        <v>517</v>
      </c>
    </row>
    <row r="224" spans="1:56" outlineLevel="2" x14ac:dyDescent="0.25">
      <c r="B224" s="40" t="s">
        <v>2</v>
      </c>
      <c r="C224" s="41" t="s">
        <v>5</v>
      </c>
      <c r="D224" s="43"/>
      <c r="E224" s="44"/>
      <c r="F224" s="10" t="s">
        <v>6</v>
      </c>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row>
    <row r="225" spans="1:56" outlineLevel="2" x14ac:dyDescent="0.25">
      <c r="B225" s="40"/>
      <c r="C225" s="41"/>
      <c r="D225" s="43"/>
      <c r="E225" s="44"/>
      <c r="F225" s="10" t="s">
        <v>7</v>
      </c>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row>
    <row r="226" spans="1:56" outlineLevel="2" x14ac:dyDescent="0.25">
      <c r="B226" s="40"/>
      <c r="C226" s="41"/>
      <c r="D226" s="43"/>
      <c r="E226" s="44"/>
      <c r="F226" s="10" t="s">
        <v>8</v>
      </c>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row>
    <row r="227" spans="1:56" ht="6.75" customHeight="1" outlineLevel="2" x14ac:dyDescent="0.25"/>
    <row r="228" spans="1:56" outlineLevel="2" x14ac:dyDescent="0.25">
      <c r="B228" s="40" t="s">
        <v>3</v>
      </c>
      <c r="C228" s="41" t="s">
        <v>5</v>
      </c>
      <c r="D228" s="43"/>
      <c r="E228" s="44"/>
      <c r="F228" s="10" t="s">
        <v>6</v>
      </c>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row>
    <row r="229" spans="1:56" outlineLevel="2" x14ac:dyDescent="0.25">
      <c r="B229" s="40"/>
      <c r="C229" s="41"/>
      <c r="D229" s="43"/>
      <c r="E229" s="44"/>
      <c r="F229" s="10" t="s">
        <v>7</v>
      </c>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row>
    <row r="230" spans="1:56" outlineLevel="2" x14ac:dyDescent="0.25">
      <c r="B230" s="40"/>
      <c r="C230" s="41"/>
      <c r="D230" s="43"/>
      <c r="E230" s="44"/>
      <c r="F230" s="10" t="s">
        <v>8</v>
      </c>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row>
    <row r="231" spans="1:56" ht="5.25" customHeight="1" outlineLevel="1" collapsed="1" x14ac:dyDescent="0.25"/>
    <row r="232" spans="1:56" ht="32.25" customHeight="1" outlineLevel="1" x14ac:dyDescent="0.25">
      <c r="A232" s="38"/>
      <c r="B232" s="9" t="s">
        <v>453</v>
      </c>
      <c r="C232" s="42" t="s">
        <v>9</v>
      </c>
      <c r="D232" s="42"/>
      <c r="E232" s="42"/>
    </row>
    <row r="233" spans="1:56" ht="32.25" customHeight="1" outlineLevel="2" x14ac:dyDescent="0.25">
      <c r="D233" s="23" t="s">
        <v>21</v>
      </c>
      <c r="E233" s="23" t="s">
        <v>22</v>
      </c>
      <c r="F233" s="24" t="s">
        <v>23</v>
      </c>
      <c r="G233" s="29" t="s">
        <v>468</v>
      </c>
      <c r="H233" s="29" t="s">
        <v>469</v>
      </c>
      <c r="I233" s="29" t="s">
        <v>470</v>
      </c>
      <c r="J233" s="29" t="s">
        <v>471</v>
      </c>
      <c r="K233" s="29" t="s">
        <v>472</v>
      </c>
      <c r="L233" s="29" t="s">
        <v>473</v>
      </c>
      <c r="M233" s="29" t="s">
        <v>474</v>
      </c>
      <c r="N233" s="29" t="s">
        <v>475</v>
      </c>
      <c r="O233" s="29" t="s">
        <v>476</v>
      </c>
      <c r="P233" s="29" t="s">
        <v>477</v>
      </c>
      <c r="Q233" s="29" t="s">
        <v>478</v>
      </c>
      <c r="R233" s="29" t="s">
        <v>479</v>
      </c>
      <c r="S233" s="29" t="s">
        <v>480</v>
      </c>
      <c r="T233" s="29" t="s">
        <v>481</v>
      </c>
      <c r="U233" s="29" t="s">
        <v>482</v>
      </c>
      <c r="V233" s="29" t="s">
        <v>483</v>
      </c>
      <c r="W233" s="29" t="s">
        <v>484</v>
      </c>
      <c r="X233" s="29" t="s">
        <v>485</v>
      </c>
      <c r="Y233" s="29" t="s">
        <v>486</v>
      </c>
      <c r="Z233" s="29" t="s">
        <v>487</v>
      </c>
      <c r="AA233" s="29" t="s">
        <v>488</v>
      </c>
      <c r="AB233" s="29" t="s">
        <v>489</v>
      </c>
      <c r="AC233" s="29" t="s">
        <v>490</v>
      </c>
      <c r="AD233" s="29" t="s">
        <v>491</v>
      </c>
      <c r="AE233" s="29" t="s">
        <v>492</v>
      </c>
      <c r="AF233" s="29" t="s">
        <v>493</v>
      </c>
      <c r="AG233" s="29" t="s">
        <v>494</v>
      </c>
      <c r="AH233" s="29" t="s">
        <v>495</v>
      </c>
      <c r="AI233" s="29" t="s">
        <v>496</v>
      </c>
      <c r="AJ233" s="29" t="s">
        <v>497</v>
      </c>
      <c r="AK233" s="29" t="s">
        <v>498</v>
      </c>
      <c r="AL233" s="29" t="s">
        <v>499</v>
      </c>
      <c r="AM233" s="29" t="s">
        <v>500</v>
      </c>
      <c r="AN233" s="29" t="s">
        <v>501</v>
      </c>
      <c r="AO233" s="29" t="s">
        <v>502</v>
      </c>
      <c r="AP233" s="29" t="s">
        <v>503</v>
      </c>
      <c r="AQ233" s="29" t="s">
        <v>504</v>
      </c>
      <c r="AR233" s="29" t="s">
        <v>505</v>
      </c>
      <c r="AS233" s="29" t="s">
        <v>506</v>
      </c>
      <c r="AT233" s="29" t="s">
        <v>507</v>
      </c>
      <c r="AU233" s="29" t="s">
        <v>508</v>
      </c>
      <c r="AV233" s="29" t="s">
        <v>509</v>
      </c>
      <c r="AW233" s="29" t="s">
        <v>510</v>
      </c>
      <c r="AX233" s="29" t="s">
        <v>511</v>
      </c>
      <c r="AY233" s="29" t="s">
        <v>512</v>
      </c>
      <c r="AZ233" s="29" t="s">
        <v>513</v>
      </c>
      <c r="BA233" s="29" t="s">
        <v>514</v>
      </c>
      <c r="BB233" s="29" t="s">
        <v>515</v>
      </c>
      <c r="BC233" s="29" t="s">
        <v>516</v>
      </c>
      <c r="BD233" s="29" t="s">
        <v>517</v>
      </c>
    </row>
    <row r="234" spans="1:56" outlineLevel="2" x14ac:dyDescent="0.25">
      <c r="B234" s="40" t="s">
        <v>2</v>
      </c>
      <c r="C234" s="41" t="s">
        <v>5</v>
      </c>
      <c r="D234" s="43"/>
      <c r="E234" s="44"/>
      <c r="F234" s="10" t="s">
        <v>6</v>
      </c>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row>
    <row r="235" spans="1:56" outlineLevel="2" x14ac:dyDescent="0.25">
      <c r="B235" s="40"/>
      <c r="C235" s="41"/>
      <c r="D235" s="43"/>
      <c r="E235" s="44"/>
      <c r="F235" s="10" t="s">
        <v>7</v>
      </c>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row>
    <row r="236" spans="1:56" outlineLevel="2" x14ac:dyDescent="0.25">
      <c r="B236" s="40"/>
      <c r="C236" s="41"/>
      <c r="D236" s="43"/>
      <c r="E236" s="44"/>
      <c r="F236" s="10" t="s">
        <v>8</v>
      </c>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row>
    <row r="237" spans="1:56" ht="6.75" customHeight="1" outlineLevel="2" x14ac:dyDescent="0.25"/>
    <row r="238" spans="1:56" outlineLevel="2" x14ac:dyDescent="0.25">
      <c r="B238" s="40" t="s">
        <v>3</v>
      </c>
      <c r="C238" s="41" t="s">
        <v>5</v>
      </c>
      <c r="D238" s="43"/>
      <c r="E238" s="44"/>
      <c r="F238" s="10" t="s">
        <v>6</v>
      </c>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row>
    <row r="239" spans="1:56" outlineLevel="2" x14ac:dyDescent="0.25">
      <c r="B239" s="40"/>
      <c r="C239" s="41"/>
      <c r="D239" s="43"/>
      <c r="E239" s="44"/>
      <c r="F239" s="10" t="s">
        <v>7</v>
      </c>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row>
    <row r="240" spans="1:56" outlineLevel="2" x14ac:dyDescent="0.25">
      <c r="B240" s="40"/>
      <c r="C240" s="41"/>
      <c r="D240" s="43"/>
      <c r="E240" s="44"/>
      <c r="F240" s="10" t="s">
        <v>8</v>
      </c>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row>
    <row r="241" spans="1:56" ht="5.25" customHeight="1" outlineLevel="1" collapsed="1" x14ac:dyDescent="0.25"/>
    <row r="242" spans="1:56" ht="32.25" customHeight="1" outlineLevel="1" x14ac:dyDescent="0.25">
      <c r="A242" s="38"/>
      <c r="B242" s="9" t="s">
        <v>454</v>
      </c>
      <c r="C242" s="42" t="s">
        <v>9</v>
      </c>
      <c r="D242" s="42"/>
      <c r="E242" s="42"/>
    </row>
    <row r="243" spans="1:56" ht="32.25" customHeight="1" outlineLevel="2" x14ac:dyDescent="0.25">
      <c r="D243" s="23" t="s">
        <v>21</v>
      </c>
      <c r="E243" s="23" t="s">
        <v>22</v>
      </c>
      <c r="F243" s="24" t="s">
        <v>23</v>
      </c>
      <c r="G243" s="29" t="s">
        <v>468</v>
      </c>
      <c r="H243" s="29" t="s">
        <v>469</v>
      </c>
      <c r="I243" s="29" t="s">
        <v>470</v>
      </c>
      <c r="J243" s="29" t="s">
        <v>471</v>
      </c>
      <c r="K243" s="29" t="s">
        <v>472</v>
      </c>
      <c r="L243" s="29" t="s">
        <v>473</v>
      </c>
      <c r="M243" s="29" t="s">
        <v>474</v>
      </c>
      <c r="N243" s="29" t="s">
        <v>475</v>
      </c>
      <c r="O243" s="29" t="s">
        <v>476</v>
      </c>
      <c r="P243" s="29" t="s">
        <v>477</v>
      </c>
      <c r="Q243" s="29" t="s">
        <v>478</v>
      </c>
      <c r="R243" s="29" t="s">
        <v>479</v>
      </c>
      <c r="S243" s="29" t="s">
        <v>480</v>
      </c>
      <c r="T243" s="29" t="s">
        <v>481</v>
      </c>
      <c r="U243" s="29" t="s">
        <v>482</v>
      </c>
      <c r="V243" s="29" t="s">
        <v>483</v>
      </c>
      <c r="W243" s="29" t="s">
        <v>484</v>
      </c>
      <c r="X243" s="29" t="s">
        <v>485</v>
      </c>
      <c r="Y243" s="29" t="s">
        <v>486</v>
      </c>
      <c r="Z243" s="29" t="s">
        <v>487</v>
      </c>
      <c r="AA243" s="29" t="s">
        <v>488</v>
      </c>
      <c r="AB243" s="29" t="s">
        <v>489</v>
      </c>
      <c r="AC243" s="29" t="s">
        <v>490</v>
      </c>
      <c r="AD243" s="29" t="s">
        <v>491</v>
      </c>
      <c r="AE243" s="29" t="s">
        <v>492</v>
      </c>
      <c r="AF243" s="29" t="s">
        <v>493</v>
      </c>
      <c r="AG243" s="29" t="s">
        <v>494</v>
      </c>
      <c r="AH243" s="29" t="s">
        <v>495</v>
      </c>
      <c r="AI243" s="29" t="s">
        <v>496</v>
      </c>
      <c r="AJ243" s="29" t="s">
        <v>497</v>
      </c>
      <c r="AK243" s="29" t="s">
        <v>498</v>
      </c>
      <c r="AL243" s="29" t="s">
        <v>499</v>
      </c>
      <c r="AM243" s="29" t="s">
        <v>500</v>
      </c>
      <c r="AN243" s="29" t="s">
        <v>501</v>
      </c>
      <c r="AO243" s="29" t="s">
        <v>502</v>
      </c>
      <c r="AP243" s="29" t="s">
        <v>503</v>
      </c>
      <c r="AQ243" s="29" t="s">
        <v>504</v>
      </c>
      <c r="AR243" s="29" t="s">
        <v>505</v>
      </c>
      <c r="AS243" s="29" t="s">
        <v>506</v>
      </c>
      <c r="AT243" s="29" t="s">
        <v>507</v>
      </c>
      <c r="AU243" s="29" t="s">
        <v>508</v>
      </c>
      <c r="AV243" s="29" t="s">
        <v>509</v>
      </c>
      <c r="AW243" s="29" t="s">
        <v>510</v>
      </c>
      <c r="AX243" s="29" t="s">
        <v>511</v>
      </c>
      <c r="AY243" s="29" t="s">
        <v>512</v>
      </c>
      <c r="AZ243" s="29" t="s">
        <v>513</v>
      </c>
      <c r="BA243" s="29" t="s">
        <v>514</v>
      </c>
      <c r="BB243" s="29" t="s">
        <v>515</v>
      </c>
      <c r="BC243" s="29" t="s">
        <v>516</v>
      </c>
      <c r="BD243" s="29" t="s">
        <v>517</v>
      </c>
    </row>
    <row r="244" spans="1:56" outlineLevel="2" x14ac:dyDescent="0.25">
      <c r="B244" s="40" t="s">
        <v>2</v>
      </c>
      <c r="C244" s="41" t="s">
        <v>5</v>
      </c>
      <c r="D244" s="43"/>
      <c r="E244" s="44"/>
      <c r="F244" s="10" t="s">
        <v>6</v>
      </c>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row>
    <row r="245" spans="1:56" outlineLevel="2" x14ac:dyDescent="0.25">
      <c r="B245" s="40"/>
      <c r="C245" s="41"/>
      <c r="D245" s="43"/>
      <c r="E245" s="44"/>
      <c r="F245" s="10" t="s">
        <v>7</v>
      </c>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row>
    <row r="246" spans="1:56" outlineLevel="2" x14ac:dyDescent="0.25">
      <c r="B246" s="40"/>
      <c r="C246" s="41"/>
      <c r="D246" s="43"/>
      <c r="E246" s="44"/>
      <c r="F246" s="10" t="s">
        <v>8</v>
      </c>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row>
    <row r="247" spans="1:56" ht="6.75" customHeight="1" outlineLevel="2" x14ac:dyDescent="0.25"/>
    <row r="248" spans="1:56" outlineLevel="2" x14ac:dyDescent="0.25">
      <c r="B248" s="40" t="s">
        <v>3</v>
      </c>
      <c r="C248" s="41" t="s">
        <v>5</v>
      </c>
      <c r="D248" s="43"/>
      <c r="E248" s="44"/>
      <c r="F248" s="10" t="s">
        <v>6</v>
      </c>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row>
    <row r="249" spans="1:56" outlineLevel="2" x14ac:dyDescent="0.25">
      <c r="B249" s="40"/>
      <c r="C249" s="41"/>
      <c r="D249" s="43"/>
      <c r="E249" s="44"/>
      <c r="F249" s="10" t="s">
        <v>7</v>
      </c>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row>
    <row r="250" spans="1:56" outlineLevel="2" x14ac:dyDescent="0.25">
      <c r="B250" s="40"/>
      <c r="C250" s="41"/>
      <c r="D250" s="43"/>
      <c r="E250" s="44"/>
      <c r="F250" s="10" t="s">
        <v>8</v>
      </c>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row>
    <row r="251" spans="1:56" ht="5.25" customHeight="1" outlineLevel="1" collapsed="1" x14ac:dyDescent="0.25"/>
    <row r="252" spans="1:56" ht="32.25" customHeight="1" outlineLevel="1" x14ac:dyDescent="0.25">
      <c r="A252" s="38"/>
      <c r="B252" s="9" t="s">
        <v>455</v>
      </c>
      <c r="C252" s="42" t="s">
        <v>9</v>
      </c>
      <c r="D252" s="42"/>
      <c r="E252" s="42"/>
    </row>
    <row r="253" spans="1:56" ht="32.25" customHeight="1" outlineLevel="2" x14ac:dyDescent="0.25">
      <c r="D253" s="23" t="s">
        <v>21</v>
      </c>
      <c r="E253" s="23" t="s">
        <v>22</v>
      </c>
      <c r="F253" s="24" t="s">
        <v>23</v>
      </c>
      <c r="G253" s="29" t="s">
        <v>468</v>
      </c>
      <c r="H253" s="29" t="s">
        <v>469</v>
      </c>
      <c r="I253" s="29" t="s">
        <v>470</v>
      </c>
      <c r="J253" s="29" t="s">
        <v>471</v>
      </c>
      <c r="K253" s="29" t="s">
        <v>472</v>
      </c>
      <c r="L253" s="29" t="s">
        <v>473</v>
      </c>
      <c r="M253" s="29" t="s">
        <v>474</v>
      </c>
      <c r="N253" s="29" t="s">
        <v>475</v>
      </c>
      <c r="O253" s="29" t="s">
        <v>476</v>
      </c>
      <c r="P253" s="29" t="s">
        <v>477</v>
      </c>
      <c r="Q253" s="29" t="s">
        <v>478</v>
      </c>
      <c r="R253" s="29" t="s">
        <v>479</v>
      </c>
      <c r="S253" s="29" t="s">
        <v>480</v>
      </c>
      <c r="T253" s="29" t="s">
        <v>481</v>
      </c>
      <c r="U253" s="29" t="s">
        <v>482</v>
      </c>
      <c r="V253" s="29" t="s">
        <v>483</v>
      </c>
      <c r="W253" s="29" t="s">
        <v>484</v>
      </c>
      <c r="X253" s="29" t="s">
        <v>485</v>
      </c>
      <c r="Y253" s="29" t="s">
        <v>486</v>
      </c>
      <c r="Z253" s="29" t="s">
        <v>487</v>
      </c>
      <c r="AA253" s="29" t="s">
        <v>488</v>
      </c>
      <c r="AB253" s="29" t="s">
        <v>489</v>
      </c>
      <c r="AC253" s="29" t="s">
        <v>490</v>
      </c>
      <c r="AD253" s="29" t="s">
        <v>491</v>
      </c>
      <c r="AE253" s="29" t="s">
        <v>492</v>
      </c>
      <c r="AF253" s="29" t="s">
        <v>493</v>
      </c>
      <c r="AG253" s="29" t="s">
        <v>494</v>
      </c>
      <c r="AH253" s="29" t="s">
        <v>495</v>
      </c>
      <c r="AI253" s="29" t="s">
        <v>496</v>
      </c>
      <c r="AJ253" s="29" t="s">
        <v>497</v>
      </c>
      <c r="AK253" s="29" t="s">
        <v>498</v>
      </c>
      <c r="AL253" s="29" t="s">
        <v>499</v>
      </c>
      <c r="AM253" s="29" t="s">
        <v>500</v>
      </c>
      <c r="AN253" s="29" t="s">
        <v>501</v>
      </c>
      <c r="AO253" s="29" t="s">
        <v>502</v>
      </c>
      <c r="AP253" s="29" t="s">
        <v>503</v>
      </c>
      <c r="AQ253" s="29" t="s">
        <v>504</v>
      </c>
      <c r="AR253" s="29" t="s">
        <v>505</v>
      </c>
      <c r="AS253" s="29" t="s">
        <v>506</v>
      </c>
      <c r="AT253" s="29" t="s">
        <v>507</v>
      </c>
      <c r="AU253" s="29" t="s">
        <v>508</v>
      </c>
      <c r="AV253" s="29" t="s">
        <v>509</v>
      </c>
      <c r="AW253" s="29" t="s">
        <v>510</v>
      </c>
      <c r="AX253" s="29" t="s">
        <v>511</v>
      </c>
      <c r="AY253" s="29" t="s">
        <v>512</v>
      </c>
      <c r="AZ253" s="29" t="s">
        <v>513</v>
      </c>
      <c r="BA253" s="29" t="s">
        <v>514</v>
      </c>
      <c r="BB253" s="29" t="s">
        <v>515</v>
      </c>
      <c r="BC253" s="29" t="s">
        <v>516</v>
      </c>
      <c r="BD253" s="29" t="s">
        <v>517</v>
      </c>
    </row>
    <row r="254" spans="1:56" outlineLevel="2" x14ac:dyDescent="0.25">
      <c r="B254" s="40" t="s">
        <v>2</v>
      </c>
      <c r="C254" s="41" t="s">
        <v>5</v>
      </c>
      <c r="D254" s="43"/>
      <c r="E254" s="44"/>
      <c r="F254" s="10" t="s">
        <v>6</v>
      </c>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row>
    <row r="255" spans="1:56" outlineLevel="2" x14ac:dyDescent="0.25">
      <c r="B255" s="40"/>
      <c r="C255" s="41"/>
      <c r="D255" s="43"/>
      <c r="E255" s="44"/>
      <c r="F255" s="10" t="s">
        <v>7</v>
      </c>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row>
    <row r="256" spans="1:56" outlineLevel="2" x14ac:dyDescent="0.25">
      <c r="B256" s="40"/>
      <c r="C256" s="41"/>
      <c r="D256" s="43"/>
      <c r="E256" s="44"/>
      <c r="F256" s="10" t="s">
        <v>8</v>
      </c>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row>
    <row r="257" spans="1:56" ht="6.75" customHeight="1" outlineLevel="2" x14ac:dyDescent="0.25"/>
    <row r="258" spans="1:56" outlineLevel="2" x14ac:dyDescent="0.25">
      <c r="B258" s="40" t="s">
        <v>3</v>
      </c>
      <c r="C258" s="41" t="s">
        <v>5</v>
      </c>
      <c r="D258" s="43"/>
      <c r="E258" s="44"/>
      <c r="F258" s="10" t="s">
        <v>6</v>
      </c>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row>
    <row r="259" spans="1:56" outlineLevel="2" x14ac:dyDescent="0.25">
      <c r="B259" s="40"/>
      <c r="C259" s="41"/>
      <c r="D259" s="43"/>
      <c r="E259" s="44"/>
      <c r="F259" s="10" t="s">
        <v>7</v>
      </c>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row>
    <row r="260" spans="1:56" outlineLevel="2" x14ac:dyDescent="0.25">
      <c r="B260" s="40"/>
      <c r="C260" s="41"/>
      <c r="D260" s="43"/>
      <c r="E260" s="44"/>
      <c r="F260" s="10" t="s">
        <v>8</v>
      </c>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row>
    <row r="261" spans="1:56" ht="5.25" customHeight="1" outlineLevel="1" collapsed="1" x14ac:dyDescent="0.25"/>
    <row r="262" spans="1:56" ht="32.25" customHeight="1" outlineLevel="1" x14ac:dyDescent="0.25">
      <c r="A262" s="38"/>
      <c r="B262" s="9" t="s">
        <v>456</v>
      </c>
      <c r="C262" s="42" t="s">
        <v>9</v>
      </c>
      <c r="D262" s="42"/>
      <c r="E262" s="42"/>
    </row>
    <row r="263" spans="1:56" ht="32.25" customHeight="1" outlineLevel="2" x14ac:dyDescent="0.25">
      <c r="D263" s="23" t="s">
        <v>21</v>
      </c>
      <c r="E263" s="23" t="s">
        <v>22</v>
      </c>
      <c r="F263" s="24" t="s">
        <v>23</v>
      </c>
      <c r="G263" s="29" t="s">
        <v>468</v>
      </c>
      <c r="H263" s="29" t="s">
        <v>469</v>
      </c>
      <c r="I263" s="29" t="s">
        <v>470</v>
      </c>
      <c r="J263" s="29" t="s">
        <v>471</v>
      </c>
      <c r="K263" s="29" t="s">
        <v>472</v>
      </c>
      <c r="L263" s="29" t="s">
        <v>473</v>
      </c>
      <c r="M263" s="29" t="s">
        <v>474</v>
      </c>
      <c r="N263" s="29" t="s">
        <v>475</v>
      </c>
      <c r="O263" s="29" t="s">
        <v>476</v>
      </c>
      <c r="P263" s="29" t="s">
        <v>477</v>
      </c>
      <c r="Q263" s="29" t="s">
        <v>478</v>
      </c>
      <c r="R263" s="29" t="s">
        <v>479</v>
      </c>
      <c r="S263" s="29" t="s">
        <v>480</v>
      </c>
      <c r="T263" s="29" t="s">
        <v>481</v>
      </c>
      <c r="U263" s="29" t="s">
        <v>482</v>
      </c>
      <c r="V263" s="29" t="s">
        <v>483</v>
      </c>
      <c r="W263" s="29" t="s">
        <v>484</v>
      </c>
      <c r="X263" s="29" t="s">
        <v>485</v>
      </c>
      <c r="Y263" s="29" t="s">
        <v>486</v>
      </c>
      <c r="Z263" s="29" t="s">
        <v>487</v>
      </c>
      <c r="AA263" s="29" t="s">
        <v>488</v>
      </c>
      <c r="AB263" s="29" t="s">
        <v>489</v>
      </c>
      <c r="AC263" s="29" t="s">
        <v>490</v>
      </c>
      <c r="AD263" s="29" t="s">
        <v>491</v>
      </c>
      <c r="AE263" s="29" t="s">
        <v>492</v>
      </c>
      <c r="AF263" s="29" t="s">
        <v>493</v>
      </c>
      <c r="AG263" s="29" t="s">
        <v>494</v>
      </c>
      <c r="AH263" s="29" t="s">
        <v>495</v>
      </c>
      <c r="AI263" s="29" t="s">
        <v>496</v>
      </c>
      <c r="AJ263" s="29" t="s">
        <v>497</v>
      </c>
      <c r="AK263" s="29" t="s">
        <v>498</v>
      </c>
      <c r="AL263" s="29" t="s">
        <v>499</v>
      </c>
      <c r="AM263" s="29" t="s">
        <v>500</v>
      </c>
      <c r="AN263" s="29" t="s">
        <v>501</v>
      </c>
      <c r="AO263" s="29" t="s">
        <v>502</v>
      </c>
      <c r="AP263" s="29" t="s">
        <v>503</v>
      </c>
      <c r="AQ263" s="29" t="s">
        <v>504</v>
      </c>
      <c r="AR263" s="29" t="s">
        <v>505</v>
      </c>
      <c r="AS263" s="29" t="s">
        <v>506</v>
      </c>
      <c r="AT263" s="29" t="s">
        <v>507</v>
      </c>
      <c r="AU263" s="29" t="s">
        <v>508</v>
      </c>
      <c r="AV263" s="29" t="s">
        <v>509</v>
      </c>
      <c r="AW263" s="29" t="s">
        <v>510</v>
      </c>
      <c r="AX263" s="29" t="s">
        <v>511</v>
      </c>
      <c r="AY263" s="29" t="s">
        <v>512</v>
      </c>
      <c r="AZ263" s="29" t="s">
        <v>513</v>
      </c>
      <c r="BA263" s="29" t="s">
        <v>514</v>
      </c>
      <c r="BB263" s="29" t="s">
        <v>515</v>
      </c>
      <c r="BC263" s="29" t="s">
        <v>516</v>
      </c>
      <c r="BD263" s="29" t="s">
        <v>517</v>
      </c>
    </row>
    <row r="264" spans="1:56" outlineLevel="2" x14ac:dyDescent="0.25">
      <c r="B264" s="40" t="s">
        <v>2</v>
      </c>
      <c r="C264" s="41" t="s">
        <v>5</v>
      </c>
      <c r="D264" s="43"/>
      <c r="E264" s="44"/>
      <c r="F264" s="10" t="s">
        <v>6</v>
      </c>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row>
    <row r="265" spans="1:56" outlineLevel="2" x14ac:dyDescent="0.25">
      <c r="B265" s="40"/>
      <c r="C265" s="41"/>
      <c r="D265" s="43"/>
      <c r="E265" s="44"/>
      <c r="F265" s="10" t="s">
        <v>7</v>
      </c>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row>
    <row r="266" spans="1:56" outlineLevel="2" x14ac:dyDescent="0.25">
      <c r="B266" s="40"/>
      <c r="C266" s="41"/>
      <c r="D266" s="43"/>
      <c r="E266" s="44"/>
      <c r="F266" s="10" t="s">
        <v>8</v>
      </c>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row>
    <row r="267" spans="1:56" ht="6.75" customHeight="1" outlineLevel="2" x14ac:dyDescent="0.25"/>
    <row r="268" spans="1:56" outlineLevel="2" x14ac:dyDescent="0.25">
      <c r="B268" s="40" t="s">
        <v>3</v>
      </c>
      <c r="C268" s="41" t="s">
        <v>5</v>
      </c>
      <c r="D268" s="43"/>
      <c r="E268" s="44"/>
      <c r="F268" s="10" t="s">
        <v>6</v>
      </c>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row>
    <row r="269" spans="1:56" outlineLevel="2" x14ac:dyDescent="0.25">
      <c r="B269" s="40"/>
      <c r="C269" s="41"/>
      <c r="D269" s="43"/>
      <c r="E269" s="44"/>
      <c r="F269" s="10" t="s">
        <v>7</v>
      </c>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row>
    <row r="270" spans="1:56" outlineLevel="2" x14ac:dyDescent="0.25">
      <c r="B270" s="40"/>
      <c r="C270" s="41"/>
      <c r="D270" s="43"/>
      <c r="E270" s="44"/>
      <c r="F270" s="10" t="s">
        <v>8</v>
      </c>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row>
    <row r="271" spans="1:56" ht="5.25" customHeight="1" outlineLevel="1" collapsed="1" x14ac:dyDescent="0.25"/>
    <row r="272" spans="1:56" ht="32.25" customHeight="1" outlineLevel="1" x14ac:dyDescent="0.25">
      <c r="A272" s="38"/>
      <c r="B272" s="9" t="s">
        <v>457</v>
      </c>
      <c r="C272" s="42" t="s">
        <v>9</v>
      </c>
      <c r="D272" s="42"/>
      <c r="E272" s="42"/>
    </row>
    <row r="273" spans="1:56" ht="32.25" customHeight="1" outlineLevel="2" x14ac:dyDescent="0.25">
      <c r="D273" s="23" t="s">
        <v>21</v>
      </c>
      <c r="E273" s="23" t="s">
        <v>22</v>
      </c>
      <c r="F273" s="24" t="s">
        <v>23</v>
      </c>
      <c r="G273" s="29" t="s">
        <v>468</v>
      </c>
      <c r="H273" s="29" t="s">
        <v>469</v>
      </c>
      <c r="I273" s="29" t="s">
        <v>470</v>
      </c>
      <c r="J273" s="29" t="s">
        <v>471</v>
      </c>
      <c r="K273" s="29" t="s">
        <v>472</v>
      </c>
      <c r="L273" s="29" t="s">
        <v>473</v>
      </c>
      <c r="M273" s="29" t="s">
        <v>474</v>
      </c>
      <c r="N273" s="29" t="s">
        <v>475</v>
      </c>
      <c r="O273" s="29" t="s">
        <v>476</v>
      </c>
      <c r="P273" s="29" t="s">
        <v>477</v>
      </c>
      <c r="Q273" s="29" t="s">
        <v>478</v>
      </c>
      <c r="R273" s="29" t="s">
        <v>479</v>
      </c>
      <c r="S273" s="29" t="s">
        <v>480</v>
      </c>
      <c r="T273" s="29" t="s">
        <v>481</v>
      </c>
      <c r="U273" s="29" t="s">
        <v>482</v>
      </c>
      <c r="V273" s="29" t="s">
        <v>483</v>
      </c>
      <c r="W273" s="29" t="s">
        <v>484</v>
      </c>
      <c r="X273" s="29" t="s">
        <v>485</v>
      </c>
      <c r="Y273" s="29" t="s">
        <v>486</v>
      </c>
      <c r="Z273" s="29" t="s">
        <v>487</v>
      </c>
      <c r="AA273" s="29" t="s">
        <v>488</v>
      </c>
      <c r="AB273" s="29" t="s">
        <v>489</v>
      </c>
      <c r="AC273" s="29" t="s">
        <v>490</v>
      </c>
      <c r="AD273" s="29" t="s">
        <v>491</v>
      </c>
      <c r="AE273" s="29" t="s">
        <v>492</v>
      </c>
      <c r="AF273" s="29" t="s">
        <v>493</v>
      </c>
      <c r="AG273" s="29" t="s">
        <v>494</v>
      </c>
      <c r="AH273" s="29" t="s">
        <v>495</v>
      </c>
      <c r="AI273" s="29" t="s">
        <v>496</v>
      </c>
      <c r="AJ273" s="29" t="s">
        <v>497</v>
      </c>
      <c r="AK273" s="29" t="s">
        <v>498</v>
      </c>
      <c r="AL273" s="29" t="s">
        <v>499</v>
      </c>
      <c r="AM273" s="29" t="s">
        <v>500</v>
      </c>
      <c r="AN273" s="29" t="s">
        <v>501</v>
      </c>
      <c r="AO273" s="29" t="s">
        <v>502</v>
      </c>
      <c r="AP273" s="29" t="s">
        <v>503</v>
      </c>
      <c r="AQ273" s="29" t="s">
        <v>504</v>
      </c>
      <c r="AR273" s="29" t="s">
        <v>505</v>
      </c>
      <c r="AS273" s="29" t="s">
        <v>506</v>
      </c>
      <c r="AT273" s="29" t="s">
        <v>507</v>
      </c>
      <c r="AU273" s="29" t="s">
        <v>508</v>
      </c>
      <c r="AV273" s="29" t="s">
        <v>509</v>
      </c>
      <c r="AW273" s="29" t="s">
        <v>510</v>
      </c>
      <c r="AX273" s="29" t="s">
        <v>511</v>
      </c>
      <c r="AY273" s="29" t="s">
        <v>512</v>
      </c>
      <c r="AZ273" s="29" t="s">
        <v>513</v>
      </c>
      <c r="BA273" s="29" t="s">
        <v>514</v>
      </c>
      <c r="BB273" s="29" t="s">
        <v>515</v>
      </c>
      <c r="BC273" s="29" t="s">
        <v>516</v>
      </c>
      <c r="BD273" s="29" t="s">
        <v>517</v>
      </c>
    </row>
    <row r="274" spans="1:56" outlineLevel="2" x14ac:dyDescent="0.25">
      <c r="B274" s="40" t="s">
        <v>2</v>
      </c>
      <c r="C274" s="41" t="s">
        <v>5</v>
      </c>
      <c r="D274" s="43"/>
      <c r="E274" s="44"/>
      <c r="F274" s="10" t="s">
        <v>6</v>
      </c>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row>
    <row r="275" spans="1:56" outlineLevel="2" x14ac:dyDescent="0.25">
      <c r="B275" s="40"/>
      <c r="C275" s="41"/>
      <c r="D275" s="43"/>
      <c r="E275" s="44"/>
      <c r="F275" s="10" t="s">
        <v>7</v>
      </c>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row>
    <row r="276" spans="1:56" outlineLevel="2" x14ac:dyDescent="0.25">
      <c r="B276" s="40"/>
      <c r="C276" s="41"/>
      <c r="D276" s="43"/>
      <c r="E276" s="44"/>
      <c r="F276" s="10" t="s">
        <v>8</v>
      </c>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row>
    <row r="277" spans="1:56" ht="6.75" customHeight="1" outlineLevel="2" x14ac:dyDescent="0.25"/>
    <row r="278" spans="1:56" outlineLevel="2" x14ac:dyDescent="0.25">
      <c r="B278" s="40" t="s">
        <v>3</v>
      </c>
      <c r="C278" s="41" t="s">
        <v>5</v>
      </c>
      <c r="D278" s="43"/>
      <c r="E278" s="44"/>
      <c r="F278" s="10" t="s">
        <v>6</v>
      </c>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row>
    <row r="279" spans="1:56" outlineLevel="2" x14ac:dyDescent="0.25">
      <c r="B279" s="40"/>
      <c r="C279" s="41"/>
      <c r="D279" s="43"/>
      <c r="E279" s="44"/>
      <c r="F279" s="10" t="s">
        <v>7</v>
      </c>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row>
    <row r="280" spans="1:56" outlineLevel="2" x14ac:dyDescent="0.25">
      <c r="B280" s="40"/>
      <c r="C280" s="41"/>
      <c r="D280" s="43"/>
      <c r="E280" s="44"/>
      <c r="F280" s="10" t="s">
        <v>8</v>
      </c>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row>
    <row r="281" spans="1:56" ht="5.25" customHeight="1" outlineLevel="1" collapsed="1" x14ac:dyDescent="0.25"/>
    <row r="282" spans="1:56" ht="32.25" customHeight="1" outlineLevel="1" x14ac:dyDescent="0.25">
      <c r="A282" s="38"/>
      <c r="B282" s="9" t="s">
        <v>458</v>
      </c>
      <c r="C282" s="42" t="s">
        <v>9</v>
      </c>
      <c r="D282" s="42"/>
      <c r="E282" s="42"/>
    </row>
    <row r="283" spans="1:56" ht="32.25" customHeight="1" outlineLevel="2" x14ac:dyDescent="0.25">
      <c r="D283" s="23" t="s">
        <v>21</v>
      </c>
      <c r="E283" s="23" t="s">
        <v>22</v>
      </c>
      <c r="F283" s="24" t="s">
        <v>23</v>
      </c>
      <c r="G283" s="29" t="s">
        <v>468</v>
      </c>
      <c r="H283" s="29" t="s">
        <v>469</v>
      </c>
      <c r="I283" s="29" t="s">
        <v>470</v>
      </c>
      <c r="J283" s="29" t="s">
        <v>471</v>
      </c>
      <c r="K283" s="29" t="s">
        <v>472</v>
      </c>
      <c r="L283" s="29" t="s">
        <v>473</v>
      </c>
      <c r="M283" s="29" t="s">
        <v>474</v>
      </c>
      <c r="N283" s="29" t="s">
        <v>475</v>
      </c>
      <c r="O283" s="29" t="s">
        <v>476</v>
      </c>
      <c r="P283" s="29" t="s">
        <v>477</v>
      </c>
      <c r="Q283" s="29" t="s">
        <v>478</v>
      </c>
      <c r="R283" s="29" t="s">
        <v>479</v>
      </c>
      <c r="S283" s="29" t="s">
        <v>480</v>
      </c>
      <c r="T283" s="29" t="s">
        <v>481</v>
      </c>
      <c r="U283" s="29" t="s">
        <v>482</v>
      </c>
      <c r="V283" s="29" t="s">
        <v>483</v>
      </c>
      <c r="W283" s="29" t="s">
        <v>484</v>
      </c>
      <c r="X283" s="29" t="s">
        <v>485</v>
      </c>
      <c r="Y283" s="29" t="s">
        <v>486</v>
      </c>
      <c r="Z283" s="29" t="s">
        <v>487</v>
      </c>
      <c r="AA283" s="29" t="s">
        <v>488</v>
      </c>
      <c r="AB283" s="29" t="s">
        <v>489</v>
      </c>
      <c r="AC283" s="29" t="s">
        <v>490</v>
      </c>
      <c r="AD283" s="29" t="s">
        <v>491</v>
      </c>
      <c r="AE283" s="29" t="s">
        <v>492</v>
      </c>
      <c r="AF283" s="29" t="s">
        <v>493</v>
      </c>
      <c r="AG283" s="29" t="s">
        <v>494</v>
      </c>
      <c r="AH283" s="29" t="s">
        <v>495</v>
      </c>
      <c r="AI283" s="29" t="s">
        <v>496</v>
      </c>
      <c r="AJ283" s="29" t="s">
        <v>497</v>
      </c>
      <c r="AK283" s="29" t="s">
        <v>498</v>
      </c>
      <c r="AL283" s="29" t="s">
        <v>499</v>
      </c>
      <c r="AM283" s="29" t="s">
        <v>500</v>
      </c>
      <c r="AN283" s="29" t="s">
        <v>501</v>
      </c>
      <c r="AO283" s="29" t="s">
        <v>502</v>
      </c>
      <c r="AP283" s="29" t="s">
        <v>503</v>
      </c>
      <c r="AQ283" s="29" t="s">
        <v>504</v>
      </c>
      <c r="AR283" s="29" t="s">
        <v>505</v>
      </c>
      <c r="AS283" s="29" t="s">
        <v>506</v>
      </c>
      <c r="AT283" s="29" t="s">
        <v>507</v>
      </c>
      <c r="AU283" s="29" t="s">
        <v>508</v>
      </c>
      <c r="AV283" s="29" t="s">
        <v>509</v>
      </c>
      <c r="AW283" s="29" t="s">
        <v>510</v>
      </c>
      <c r="AX283" s="29" t="s">
        <v>511</v>
      </c>
      <c r="AY283" s="29" t="s">
        <v>512</v>
      </c>
      <c r="AZ283" s="29" t="s">
        <v>513</v>
      </c>
      <c r="BA283" s="29" t="s">
        <v>514</v>
      </c>
      <c r="BB283" s="29" t="s">
        <v>515</v>
      </c>
      <c r="BC283" s="29" t="s">
        <v>516</v>
      </c>
      <c r="BD283" s="29" t="s">
        <v>517</v>
      </c>
    </row>
    <row r="284" spans="1:56" outlineLevel="2" x14ac:dyDescent="0.25">
      <c r="B284" s="40" t="s">
        <v>2</v>
      </c>
      <c r="C284" s="41" t="s">
        <v>5</v>
      </c>
      <c r="D284" s="43"/>
      <c r="E284" s="44"/>
      <c r="F284" s="10" t="s">
        <v>6</v>
      </c>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row>
    <row r="285" spans="1:56" outlineLevel="2" x14ac:dyDescent="0.25">
      <c r="B285" s="40"/>
      <c r="C285" s="41"/>
      <c r="D285" s="43"/>
      <c r="E285" s="44"/>
      <c r="F285" s="10" t="s">
        <v>7</v>
      </c>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row>
    <row r="286" spans="1:56" outlineLevel="2" x14ac:dyDescent="0.25">
      <c r="B286" s="40"/>
      <c r="C286" s="41"/>
      <c r="D286" s="43"/>
      <c r="E286" s="44"/>
      <c r="F286" s="10" t="s">
        <v>8</v>
      </c>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row>
    <row r="287" spans="1:56" ht="6.75" customHeight="1" outlineLevel="2" x14ac:dyDescent="0.25"/>
    <row r="288" spans="1:56" outlineLevel="2" x14ac:dyDescent="0.25">
      <c r="B288" s="40" t="s">
        <v>3</v>
      </c>
      <c r="C288" s="41" t="s">
        <v>5</v>
      </c>
      <c r="D288" s="43"/>
      <c r="E288" s="44"/>
      <c r="F288" s="10" t="s">
        <v>6</v>
      </c>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row>
    <row r="289" spans="1:56" outlineLevel="2" x14ac:dyDescent="0.25">
      <c r="B289" s="40"/>
      <c r="C289" s="41"/>
      <c r="D289" s="43"/>
      <c r="E289" s="44"/>
      <c r="F289" s="10" t="s">
        <v>7</v>
      </c>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row>
    <row r="290" spans="1:56" outlineLevel="2" x14ac:dyDescent="0.25">
      <c r="B290" s="40"/>
      <c r="C290" s="41"/>
      <c r="D290" s="43"/>
      <c r="E290" s="44"/>
      <c r="F290" s="10" t="s">
        <v>8</v>
      </c>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row>
    <row r="291" spans="1:56" ht="5.25" customHeight="1" outlineLevel="1" collapsed="1" x14ac:dyDescent="0.25"/>
    <row r="292" spans="1:56" ht="32.25" customHeight="1" outlineLevel="1" x14ac:dyDescent="0.25">
      <c r="A292" s="38"/>
      <c r="B292" s="9" t="s">
        <v>459</v>
      </c>
      <c r="C292" s="42" t="s">
        <v>9</v>
      </c>
      <c r="D292" s="42"/>
      <c r="E292" s="42"/>
    </row>
    <row r="293" spans="1:56" ht="32.25" customHeight="1" outlineLevel="2" x14ac:dyDescent="0.25">
      <c r="D293" s="23" t="s">
        <v>21</v>
      </c>
      <c r="E293" s="23" t="s">
        <v>22</v>
      </c>
      <c r="F293" s="24" t="s">
        <v>23</v>
      </c>
      <c r="G293" s="29" t="s">
        <v>468</v>
      </c>
      <c r="H293" s="29" t="s">
        <v>469</v>
      </c>
      <c r="I293" s="29" t="s">
        <v>470</v>
      </c>
      <c r="J293" s="29" t="s">
        <v>471</v>
      </c>
      <c r="K293" s="29" t="s">
        <v>472</v>
      </c>
      <c r="L293" s="29" t="s">
        <v>473</v>
      </c>
      <c r="M293" s="29" t="s">
        <v>474</v>
      </c>
      <c r="N293" s="29" t="s">
        <v>475</v>
      </c>
      <c r="O293" s="29" t="s">
        <v>476</v>
      </c>
      <c r="P293" s="29" t="s">
        <v>477</v>
      </c>
      <c r="Q293" s="29" t="s">
        <v>478</v>
      </c>
      <c r="R293" s="29" t="s">
        <v>479</v>
      </c>
      <c r="S293" s="29" t="s">
        <v>480</v>
      </c>
      <c r="T293" s="29" t="s">
        <v>481</v>
      </c>
      <c r="U293" s="29" t="s">
        <v>482</v>
      </c>
      <c r="V293" s="29" t="s">
        <v>483</v>
      </c>
      <c r="W293" s="29" t="s">
        <v>484</v>
      </c>
      <c r="X293" s="29" t="s">
        <v>485</v>
      </c>
      <c r="Y293" s="29" t="s">
        <v>486</v>
      </c>
      <c r="Z293" s="29" t="s">
        <v>487</v>
      </c>
      <c r="AA293" s="29" t="s">
        <v>488</v>
      </c>
      <c r="AB293" s="29" t="s">
        <v>489</v>
      </c>
      <c r="AC293" s="29" t="s">
        <v>490</v>
      </c>
      <c r="AD293" s="29" t="s">
        <v>491</v>
      </c>
      <c r="AE293" s="29" t="s">
        <v>492</v>
      </c>
      <c r="AF293" s="29" t="s">
        <v>493</v>
      </c>
      <c r="AG293" s="29" t="s">
        <v>494</v>
      </c>
      <c r="AH293" s="29" t="s">
        <v>495</v>
      </c>
      <c r="AI293" s="29" t="s">
        <v>496</v>
      </c>
      <c r="AJ293" s="29" t="s">
        <v>497</v>
      </c>
      <c r="AK293" s="29" t="s">
        <v>498</v>
      </c>
      <c r="AL293" s="29" t="s">
        <v>499</v>
      </c>
      <c r="AM293" s="29" t="s">
        <v>500</v>
      </c>
      <c r="AN293" s="29" t="s">
        <v>501</v>
      </c>
      <c r="AO293" s="29" t="s">
        <v>502</v>
      </c>
      <c r="AP293" s="29" t="s">
        <v>503</v>
      </c>
      <c r="AQ293" s="29" t="s">
        <v>504</v>
      </c>
      <c r="AR293" s="29" t="s">
        <v>505</v>
      </c>
      <c r="AS293" s="29" t="s">
        <v>506</v>
      </c>
      <c r="AT293" s="29" t="s">
        <v>507</v>
      </c>
      <c r="AU293" s="29" t="s">
        <v>508</v>
      </c>
      <c r="AV293" s="29" t="s">
        <v>509</v>
      </c>
      <c r="AW293" s="29" t="s">
        <v>510</v>
      </c>
      <c r="AX293" s="29" t="s">
        <v>511</v>
      </c>
      <c r="AY293" s="29" t="s">
        <v>512</v>
      </c>
      <c r="AZ293" s="29" t="s">
        <v>513</v>
      </c>
      <c r="BA293" s="29" t="s">
        <v>514</v>
      </c>
      <c r="BB293" s="29" t="s">
        <v>515</v>
      </c>
      <c r="BC293" s="29" t="s">
        <v>516</v>
      </c>
      <c r="BD293" s="29" t="s">
        <v>517</v>
      </c>
    </row>
    <row r="294" spans="1:56" outlineLevel="2" x14ac:dyDescent="0.25">
      <c r="B294" s="40" t="s">
        <v>2</v>
      </c>
      <c r="C294" s="41" t="s">
        <v>5</v>
      </c>
      <c r="D294" s="43"/>
      <c r="E294" s="44"/>
      <c r="F294" s="10" t="s">
        <v>6</v>
      </c>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row>
    <row r="295" spans="1:56" outlineLevel="2" x14ac:dyDescent="0.25">
      <c r="B295" s="40"/>
      <c r="C295" s="41"/>
      <c r="D295" s="43"/>
      <c r="E295" s="44"/>
      <c r="F295" s="10" t="s">
        <v>7</v>
      </c>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row>
    <row r="296" spans="1:56" outlineLevel="2" x14ac:dyDescent="0.25">
      <c r="B296" s="40"/>
      <c r="C296" s="41"/>
      <c r="D296" s="43"/>
      <c r="E296" s="44"/>
      <c r="F296" s="10" t="s">
        <v>8</v>
      </c>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row>
    <row r="297" spans="1:56" ht="6.75" customHeight="1" outlineLevel="2" x14ac:dyDescent="0.25"/>
    <row r="298" spans="1:56" outlineLevel="2" x14ac:dyDescent="0.25">
      <c r="B298" s="40" t="s">
        <v>3</v>
      </c>
      <c r="C298" s="41" t="s">
        <v>5</v>
      </c>
      <c r="D298" s="43"/>
      <c r="E298" s="44"/>
      <c r="F298" s="10" t="s">
        <v>6</v>
      </c>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c r="AY298" s="14"/>
      <c r="AZ298" s="14"/>
      <c r="BA298" s="14"/>
      <c r="BB298" s="14"/>
      <c r="BC298" s="14"/>
      <c r="BD298" s="14"/>
    </row>
    <row r="299" spans="1:56" outlineLevel="2" x14ac:dyDescent="0.25">
      <c r="B299" s="40"/>
      <c r="C299" s="41"/>
      <c r="D299" s="43"/>
      <c r="E299" s="44"/>
      <c r="F299" s="10" t="s">
        <v>7</v>
      </c>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row>
    <row r="300" spans="1:56" outlineLevel="2" x14ac:dyDescent="0.25">
      <c r="B300" s="40"/>
      <c r="C300" s="41"/>
      <c r="D300" s="43"/>
      <c r="E300" s="44"/>
      <c r="F300" s="10" t="s">
        <v>8</v>
      </c>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row>
    <row r="301" spans="1:56" ht="5.25" customHeight="1" outlineLevel="1" collapsed="1" x14ac:dyDescent="0.25"/>
    <row r="302" spans="1:56" ht="32.25" customHeight="1" outlineLevel="1" x14ac:dyDescent="0.25">
      <c r="A302" s="38"/>
      <c r="B302" s="9" t="s">
        <v>460</v>
      </c>
      <c r="C302" s="42" t="s">
        <v>9</v>
      </c>
      <c r="D302" s="42"/>
      <c r="E302" s="42"/>
    </row>
    <row r="303" spans="1:56" ht="32.25" customHeight="1" outlineLevel="2" x14ac:dyDescent="0.25">
      <c r="D303" s="23" t="s">
        <v>21</v>
      </c>
      <c r="E303" s="23" t="s">
        <v>22</v>
      </c>
      <c r="F303" s="24" t="s">
        <v>23</v>
      </c>
      <c r="G303" s="29" t="s">
        <v>468</v>
      </c>
      <c r="H303" s="29" t="s">
        <v>469</v>
      </c>
      <c r="I303" s="29" t="s">
        <v>470</v>
      </c>
      <c r="J303" s="29" t="s">
        <v>471</v>
      </c>
      <c r="K303" s="29" t="s">
        <v>472</v>
      </c>
      <c r="L303" s="29" t="s">
        <v>473</v>
      </c>
      <c r="M303" s="29" t="s">
        <v>474</v>
      </c>
      <c r="N303" s="29" t="s">
        <v>475</v>
      </c>
      <c r="O303" s="29" t="s">
        <v>476</v>
      </c>
      <c r="P303" s="29" t="s">
        <v>477</v>
      </c>
      <c r="Q303" s="29" t="s">
        <v>478</v>
      </c>
      <c r="R303" s="29" t="s">
        <v>479</v>
      </c>
      <c r="S303" s="29" t="s">
        <v>480</v>
      </c>
      <c r="T303" s="29" t="s">
        <v>481</v>
      </c>
      <c r="U303" s="29" t="s">
        <v>482</v>
      </c>
      <c r="V303" s="29" t="s">
        <v>483</v>
      </c>
      <c r="W303" s="29" t="s">
        <v>484</v>
      </c>
      <c r="X303" s="29" t="s">
        <v>485</v>
      </c>
      <c r="Y303" s="29" t="s">
        <v>486</v>
      </c>
      <c r="Z303" s="29" t="s">
        <v>487</v>
      </c>
      <c r="AA303" s="29" t="s">
        <v>488</v>
      </c>
      <c r="AB303" s="29" t="s">
        <v>489</v>
      </c>
      <c r="AC303" s="29" t="s">
        <v>490</v>
      </c>
      <c r="AD303" s="29" t="s">
        <v>491</v>
      </c>
      <c r="AE303" s="29" t="s">
        <v>492</v>
      </c>
      <c r="AF303" s="29" t="s">
        <v>493</v>
      </c>
      <c r="AG303" s="29" t="s">
        <v>494</v>
      </c>
      <c r="AH303" s="29" t="s">
        <v>495</v>
      </c>
      <c r="AI303" s="29" t="s">
        <v>496</v>
      </c>
      <c r="AJ303" s="29" t="s">
        <v>497</v>
      </c>
      <c r="AK303" s="29" t="s">
        <v>498</v>
      </c>
      <c r="AL303" s="29" t="s">
        <v>499</v>
      </c>
      <c r="AM303" s="29" t="s">
        <v>500</v>
      </c>
      <c r="AN303" s="29" t="s">
        <v>501</v>
      </c>
      <c r="AO303" s="29" t="s">
        <v>502</v>
      </c>
      <c r="AP303" s="29" t="s">
        <v>503</v>
      </c>
      <c r="AQ303" s="29" t="s">
        <v>504</v>
      </c>
      <c r="AR303" s="29" t="s">
        <v>505</v>
      </c>
      <c r="AS303" s="29" t="s">
        <v>506</v>
      </c>
      <c r="AT303" s="29" t="s">
        <v>507</v>
      </c>
      <c r="AU303" s="29" t="s">
        <v>508</v>
      </c>
      <c r="AV303" s="29" t="s">
        <v>509</v>
      </c>
      <c r="AW303" s="29" t="s">
        <v>510</v>
      </c>
      <c r="AX303" s="29" t="s">
        <v>511</v>
      </c>
      <c r="AY303" s="29" t="s">
        <v>512</v>
      </c>
      <c r="AZ303" s="29" t="s">
        <v>513</v>
      </c>
      <c r="BA303" s="29" t="s">
        <v>514</v>
      </c>
      <c r="BB303" s="29" t="s">
        <v>515</v>
      </c>
      <c r="BC303" s="29" t="s">
        <v>516</v>
      </c>
      <c r="BD303" s="29" t="s">
        <v>517</v>
      </c>
    </row>
    <row r="304" spans="1:56" outlineLevel="2" x14ac:dyDescent="0.25">
      <c r="B304" s="40" t="s">
        <v>2</v>
      </c>
      <c r="C304" s="41" t="s">
        <v>5</v>
      </c>
      <c r="D304" s="43"/>
      <c r="E304" s="44"/>
      <c r="F304" s="10" t="s">
        <v>6</v>
      </c>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c r="BC304" s="14"/>
      <c r="BD304" s="14"/>
    </row>
    <row r="305" spans="2:56" outlineLevel="2" x14ac:dyDescent="0.25">
      <c r="B305" s="40"/>
      <c r="C305" s="41"/>
      <c r="D305" s="43"/>
      <c r="E305" s="44"/>
      <c r="F305" s="10" t="s">
        <v>7</v>
      </c>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row>
    <row r="306" spans="2:56" outlineLevel="2" x14ac:dyDescent="0.25">
      <c r="B306" s="40"/>
      <c r="C306" s="41"/>
      <c r="D306" s="43"/>
      <c r="E306" s="44"/>
      <c r="F306" s="10" t="s">
        <v>8</v>
      </c>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row>
    <row r="307" spans="2:56" ht="6.75" customHeight="1" outlineLevel="2" x14ac:dyDescent="0.25"/>
    <row r="308" spans="2:56" outlineLevel="2" x14ac:dyDescent="0.25">
      <c r="B308" s="40" t="s">
        <v>3</v>
      </c>
      <c r="C308" s="41" t="s">
        <v>5</v>
      </c>
      <c r="D308" s="43"/>
      <c r="E308" s="44"/>
      <c r="F308" s="10" t="s">
        <v>6</v>
      </c>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Y308" s="14"/>
      <c r="AZ308" s="14"/>
      <c r="BA308" s="14"/>
      <c r="BB308" s="14"/>
      <c r="BC308" s="14"/>
      <c r="BD308" s="14"/>
    </row>
    <row r="309" spans="2:56" outlineLevel="2" x14ac:dyDescent="0.25">
      <c r="B309" s="40"/>
      <c r="C309" s="41"/>
      <c r="D309" s="43"/>
      <c r="E309" s="44"/>
      <c r="F309" s="10" t="s">
        <v>7</v>
      </c>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row>
    <row r="310" spans="2:56" outlineLevel="2" x14ac:dyDescent="0.25">
      <c r="B310" s="40"/>
      <c r="C310" s="41"/>
      <c r="D310" s="43"/>
      <c r="E310" s="44"/>
      <c r="F310" s="10" t="s">
        <v>8</v>
      </c>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row>
    <row r="311" spans="2:56" ht="15" customHeight="1" outlineLevel="1" collapsed="1" x14ac:dyDescent="0.25"/>
  </sheetData>
  <mergeCells count="232">
    <mergeCell ref="B5:P5"/>
    <mergeCell ref="C7:H7"/>
    <mergeCell ref="C8:H8"/>
    <mergeCell ref="C9:H9"/>
    <mergeCell ref="C272:E272"/>
    <mergeCell ref="B274:B276"/>
    <mergeCell ref="C274:C276"/>
    <mergeCell ref="D274:D276"/>
    <mergeCell ref="B284:B286"/>
    <mergeCell ref="C284:C286"/>
    <mergeCell ref="D238:D240"/>
    <mergeCell ref="E238:E240"/>
    <mergeCell ref="C242:E242"/>
    <mergeCell ref="D244:D246"/>
    <mergeCell ref="E244:E246"/>
    <mergeCell ref="D248:D250"/>
    <mergeCell ref="E248:E250"/>
    <mergeCell ref="D228:D230"/>
    <mergeCell ref="E228:E230"/>
    <mergeCell ref="C232:E232"/>
    <mergeCell ref="B234:B236"/>
    <mergeCell ref="C234:C236"/>
    <mergeCell ref="D234:D236"/>
    <mergeCell ref="E234:E236"/>
    <mergeCell ref="D308:D310"/>
    <mergeCell ref="E308:E310"/>
    <mergeCell ref="D298:D300"/>
    <mergeCell ref="E298:E300"/>
    <mergeCell ref="C302:E302"/>
    <mergeCell ref="B304:B306"/>
    <mergeCell ref="C304:C306"/>
    <mergeCell ref="D304:D306"/>
    <mergeCell ref="E304:E306"/>
    <mergeCell ref="B308:B310"/>
    <mergeCell ref="C308:C310"/>
    <mergeCell ref="B298:B300"/>
    <mergeCell ref="C298:C300"/>
    <mergeCell ref="D288:D290"/>
    <mergeCell ref="E288:E290"/>
    <mergeCell ref="C292:E292"/>
    <mergeCell ref="B294:B296"/>
    <mergeCell ref="C294:C296"/>
    <mergeCell ref="D294:D296"/>
    <mergeCell ref="E294:E296"/>
    <mergeCell ref="E274:E276"/>
    <mergeCell ref="D278:D280"/>
    <mergeCell ref="E278:E280"/>
    <mergeCell ref="C282:E282"/>
    <mergeCell ref="D284:D286"/>
    <mergeCell ref="E284:E286"/>
    <mergeCell ref="B288:B290"/>
    <mergeCell ref="C288:C290"/>
    <mergeCell ref="B278:B280"/>
    <mergeCell ref="C278:C280"/>
    <mergeCell ref="D218:D220"/>
    <mergeCell ref="E218:E220"/>
    <mergeCell ref="C222:E222"/>
    <mergeCell ref="B224:B226"/>
    <mergeCell ref="C224:C226"/>
    <mergeCell ref="D224:D226"/>
    <mergeCell ref="E224:E226"/>
    <mergeCell ref="B228:B230"/>
    <mergeCell ref="C228:C230"/>
    <mergeCell ref="E208:E210"/>
    <mergeCell ref="C212:E212"/>
    <mergeCell ref="B214:B216"/>
    <mergeCell ref="C214:C216"/>
    <mergeCell ref="D214:D216"/>
    <mergeCell ref="E214:E216"/>
    <mergeCell ref="E194:E196"/>
    <mergeCell ref="B198:B200"/>
    <mergeCell ref="C198:C200"/>
    <mergeCell ref="D198:D200"/>
    <mergeCell ref="E198:E200"/>
    <mergeCell ref="C202:E202"/>
    <mergeCell ref="B204:B206"/>
    <mergeCell ref="C204:C206"/>
    <mergeCell ref="D204:D206"/>
    <mergeCell ref="E178:E180"/>
    <mergeCell ref="C162:E162"/>
    <mergeCell ref="B164:B166"/>
    <mergeCell ref="C164:C166"/>
    <mergeCell ref="D164:D166"/>
    <mergeCell ref="E164:E166"/>
    <mergeCell ref="B168:B170"/>
    <mergeCell ref="C168:C170"/>
    <mergeCell ref="D168:D170"/>
    <mergeCell ref="E168:E170"/>
    <mergeCell ref="B118:B120"/>
    <mergeCell ref="C134:C136"/>
    <mergeCell ref="D134:D136"/>
    <mergeCell ref="E134:E136"/>
    <mergeCell ref="B138:B140"/>
    <mergeCell ref="C138:C140"/>
    <mergeCell ref="D138:D140"/>
    <mergeCell ref="E138:E140"/>
    <mergeCell ref="E124:E126"/>
    <mergeCell ref="B128:B130"/>
    <mergeCell ref="C128:C130"/>
    <mergeCell ref="D128:D130"/>
    <mergeCell ref="E128:E130"/>
    <mergeCell ref="C132:E132"/>
    <mergeCell ref="C122:E122"/>
    <mergeCell ref="B124:B126"/>
    <mergeCell ref="C124:C126"/>
    <mergeCell ref="D124:D126"/>
    <mergeCell ref="C118:C120"/>
    <mergeCell ref="D118:D120"/>
    <mergeCell ref="E118:E120"/>
    <mergeCell ref="C192:E192"/>
    <mergeCell ref="D194:D196"/>
    <mergeCell ref="C172:E172"/>
    <mergeCell ref="D158:D160"/>
    <mergeCell ref="E158:E160"/>
    <mergeCell ref="C152:E152"/>
    <mergeCell ref="D154:D156"/>
    <mergeCell ref="E154:E156"/>
    <mergeCell ref="B134:B136"/>
    <mergeCell ref="C142:E142"/>
    <mergeCell ref="B144:B146"/>
    <mergeCell ref="C144:C146"/>
    <mergeCell ref="D144:D146"/>
    <mergeCell ref="E144:E146"/>
    <mergeCell ref="B148:B150"/>
    <mergeCell ref="C148:C150"/>
    <mergeCell ref="D148:D150"/>
    <mergeCell ref="E148:E150"/>
    <mergeCell ref="C174:C176"/>
    <mergeCell ref="D174:D176"/>
    <mergeCell ref="E174:E176"/>
    <mergeCell ref="B178:B180"/>
    <mergeCell ref="C178:C180"/>
    <mergeCell ref="D178:D180"/>
    <mergeCell ref="B108:B110"/>
    <mergeCell ref="C108:C110"/>
    <mergeCell ref="D108:D110"/>
    <mergeCell ref="E108:E110"/>
    <mergeCell ref="B104:B106"/>
    <mergeCell ref="B98:B100"/>
    <mergeCell ref="C112:E112"/>
    <mergeCell ref="B114:B116"/>
    <mergeCell ref="C114:C116"/>
    <mergeCell ref="D114:D116"/>
    <mergeCell ref="E114:E116"/>
    <mergeCell ref="D98:D100"/>
    <mergeCell ref="E98:E100"/>
    <mergeCell ref="C102:E102"/>
    <mergeCell ref="D104:D106"/>
    <mergeCell ref="E104:E106"/>
    <mergeCell ref="C98:C100"/>
    <mergeCell ref="C104:C106"/>
    <mergeCell ref="B88:B90"/>
    <mergeCell ref="C88:C90"/>
    <mergeCell ref="D88:D90"/>
    <mergeCell ref="E88:E90"/>
    <mergeCell ref="C92:E92"/>
    <mergeCell ref="B94:B96"/>
    <mergeCell ref="C94:C96"/>
    <mergeCell ref="D94:D96"/>
    <mergeCell ref="E94:E96"/>
    <mergeCell ref="B78:B80"/>
    <mergeCell ref="C78:C80"/>
    <mergeCell ref="D78:D80"/>
    <mergeCell ref="E78:E80"/>
    <mergeCell ref="C68:C70"/>
    <mergeCell ref="C72:E72"/>
    <mergeCell ref="B84:B86"/>
    <mergeCell ref="C84:C86"/>
    <mergeCell ref="D84:D86"/>
    <mergeCell ref="E84:E86"/>
    <mergeCell ref="C82:E82"/>
    <mergeCell ref="C13:H13"/>
    <mergeCell ref="C14:H14"/>
    <mergeCell ref="C15:H15"/>
    <mergeCell ref="B74:B76"/>
    <mergeCell ref="C74:C76"/>
    <mergeCell ref="D74:D76"/>
    <mergeCell ref="E74:E76"/>
    <mergeCell ref="B64:B66"/>
    <mergeCell ref="B68:B70"/>
    <mergeCell ref="C64:C66"/>
    <mergeCell ref="C62:E62"/>
    <mergeCell ref="D64:D66"/>
    <mergeCell ref="E64:E66"/>
    <mergeCell ref="D68:D70"/>
    <mergeCell ref="E68:E70"/>
    <mergeCell ref="B244:B246"/>
    <mergeCell ref="C244:C246"/>
    <mergeCell ref="B248:B250"/>
    <mergeCell ref="C248:C250"/>
    <mergeCell ref="C252:E252"/>
    <mergeCell ref="B254:B256"/>
    <mergeCell ref="C254:C256"/>
    <mergeCell ref="D254:D256"/>
    <mergeCell ref="D264:D266"/>
    <mergeCell ref="E264:E266"/>
    <mergeCell ref="C262:E262"/>
    <mergeCell ref="B268:B270"/>
    <mergeCell ref="C268:C270"/>
    <mergeCell ref="D268:D270"/>
    <mergeCell ref="E268:E270"/>
    <mergeCell ref="E254:E256"/>
    <mergeCell ref="B258:B260"/>
    <mergeCell ref="C258:C260"/>
    <mergeCell ref="D258:D260"/>
    <mergeCell ref="E258:E260"/>
    <mergeCell ref="B264:B266"/>
    <mergeCell ref="C264:C266"/>
    <mergeCell ref="B238:B240"/>
    <mergeCell ref="C238:C240"/>
    <mergeCell ref="B218:B220"/>
    <mergeCell ref="C218:C220"/>
    <mergeCell ref="B208:B210"/>
    <mergeCell ref="C208:C210"/>
    <mergeCell ref="B194:B196"/>
    <mergeCell ref="B174:B176"/>
    <mergeCell ref="B154:B156"/>
    <mergeCell ref="B158:B160"/>
    <mergeCell ref="C194:C196"/>
    <mergeCell ref="C154:C156"/>
    <mergeCell ref="C158:C160"/>
    <mergeCell ref="C182:E182"/>
    <mergeCell ref="B184:B186"/>
    <mergeCell ref="C184:C186"/>
    <mergeCell ref="D184:D186"/>
    <mergeCell ref="E184:E186"/>
    <mergeCell ref="B188:B190"/>
    <mergeCell ref="C188:C190"/>
    <mergeCell ref="D188:D190"/>
    <mergeCell ref="E188:E190"/>
    <mergeCell ref="E204:E206"/>
    <mergeCell ref="D208:D210"/>
  </mergeCells>
  <dataValidations count="3">
    <dataValidation type="whole" operator="greaterThan" allowBlank="1" showInputMessage="1" showErrorMessage="1" error="Enter a whole number greater than 0_x000a__x000a_Entrez un nombre entier plus grand que 0" prompt="&gt;=0" sqref="G19:P36 G40:P57">
      <formula1>0</formula1>
    </dataValidation>
    <dataValidation type="whole" operator="greaterThan" allowBlank="1" showInputMessage="1" showErrorMessage="1" error="Enter a whole number greater than 0_x000a__x000a_Entrez un nombre entier plus grand que 0" prompt="&gt;0" sqref="G64:BD66 G304:BD306 G68:BD70 G74:BD76 G78:BD80 G84:BD86 G88:BD90 G94:BD96 G98:BD100 G104:BD106 G108:BD110 G114:BD116 G118:BD120 G124:BD126 G128:BD130 G134:BD136 G138:BD140 G144:BD146 G148:BD150 G154:BD156 G158:BD160 G164:BD166 G168:BD170 G174:BD176 G178:BD180 G184:BD186 G188:BD190 G194:BD196 G198:BD200 G204:BD206 G208:BD210 G214:BD216 G218:BD220 G224:BD226 G228:BD230 G234:BD236 G238:BD240 G244:BD246 G248:BD250 G254:BD256 G258:BD260 G264:BD266 G268:BD270 G274:BD276 G278:BD280 G284:BD286 G288:BD290 G294:BD296 G298:BD300 G308:BD310">
      <formula1>0</formula1>
    </dataValidation>
    <dataValidation type="list" allowBlank="1" showInputMessage="1" showErrorMessage="1" sqref="E1">
      <formula1>"Français,English"</formula1>
    </dataValidation>
  </dataValidations>
  <hyperlinks>
    <hyperlink ref="G2" location="CLOBJ" display="Cluster Objectives"/>
    <hyperlink ref="H2" location="REGIND" display="Regional Indicators"/>
    <hyperlink ref="I2" location="CTRYIND" display="Cluster Objectives"/>
    <hyperlink ref="J2" location="CTRYACT" display="Cluster Activities"/>
    <hyperlink ref="K2" location="Sheet1!A1" display="Home"/>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Sheet2!$J$2:$J$218</xm:f>
          </x14:formula1>
          <xm:sqref>D64 D68 D74 D78 D84 D88 D94 D98 D104 D108 D114 D118 D124 D128 D134 D138 D144 D148 D154 D158 D164 D168 D174 D178 D184 D188 D194 D198 D204 D208 D214 D218 D224 D228 D234 D238 D244 D248 D254 D258 D264 D268 D274 D278 D284 D288 D294 D298 D304 D308 D19 D22 D25 D28 D31 D34 D40 D43 D46 D49 D52 D55</xm:sqref>
        </x14:dataValidation>
        <x14:dataValidation type="list" allowBlank="1" showInputMessage="1" showErrorMessage="1">
          <x14:formula1>
            <xm:f>Sheet2!$T$2:$T$5</xm:f>
          </x14:formula1>
          <xm:sqref>E64 E68 E74 E78 E84 E88 E94 E98 E104 E108 E114 E118 E124 E128 E134 E138 E144 E148 E154 E158 E164 E168 E174 E178 E184 E188 E194 E198 E204 E208 E214 E218 E224 E228 E234 E238 E244 E248 E254 E258 E264 E268 E274 E278 E284 E288 E294 E298 E304 E308 E19 E22 E25 E28 E31 E34 E40 E43 E46 E49 E52 E55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8"/>
  <sheetViews>
    <sheetView topLeftCell="H1" workbookViewId="0">
      <selection activeCell="W8" sqref="W8"/>
    </sheetView>
  </sheetViews>
  <sheetFormatPr defaultColWidth="9.140625" defaultRowHeight="15" x14ac:dyDescent="0.25"/>
  <cols>
    <col min="2" max="2" width="16.85546875" customWidth="1"/>
    <col min="3" max="3" width="11.140625" customWidth="1"/>
    <col min="6" max="6" width="16.7109375" customWidth="1"/>
    <col min="7" max="7" width="11.140625" customWidth="1"/>
    <col min="11" max="11" width="11.140625" customWidth="1"/>
    <col min="12" max="12" width="2.5703125" customWidth="1"/>
    <col min="15" max="15" width="2.85546875" customWidth="1"/>
    <col min="16" max="16" width="11.7109375" customWidth="1"/>
    <col min="17" max="17" width="32" customWidth="1"/>
    <col min="18" max="18" width="33" customWidth="1"/>
    <col min="19" max="19" width="3.42578125" customWidth="1"/>
    <col min="20" max="20" width="12" customWidth="1"/>
    <col min="22" max="22" width="45.85546875" customWidth="1"/>
    <col min="23" max="23" width="12.85546875" customWidth="1"/>
  </cols>
  <sheetData>
    <row r="1" spans="1:24" x14ac:dyDescent="0.25">
      <c r="A1" t="s">
        <v>24</v>
      </c>
      <c r="B1" t="s">
        <v>25</v>
      </c>
      <c r="C1" t="s">
        <v>27</v>
      </c>
      <c r="E1" t="s">
        <v>24</v>
      </c>
      <c r="F1" t="s">
        <v>26</v>
      </c>
      <c r="G1" t="s">
        <v>27</v>
      </c>
      <c r="I1" t="s">
        <v>420</v>
      </c>
      <c r="J1" t="s">
        <v>21</v>
      </c>
      <c r="K1" t="s">
        <v>421</v>
      </c>
      <c r="M1">
        <f>MATCH(Sel_LNG,$N$1:$N$2,0)</f>
        <v>2</v>
      </c>
      <c r="N1" t="s">
        <v>424</v>
      </c>
      <c r="P1" t="s">
        <v>419</v>
      </c>
      <c r="Q1" t="s">
        <v>425</v>
      </c>
      <c r="R1" t="s">
        <v>426</v>
      </c>
      <c r="T1" t="s">
        <v>435</v>
      </c>
      <c r="V1" t="s">
        <v>461</v>
      </c>
      <c r="W1" t="s">
        <v>462</v>
      </c>
      <c r="X1" t="s">
        <v>466</v>
      </c>
    </row>
    <row r="2" spans="1:24" x14ac:dyDescent="0.25">
      <c r="A2">
        <v>68</v>
      </c>
      <c r="B2" t="s">
        <v>110</v>
      </c>
      <c r="C2">
        <v>0</v>
      </c>
      <c r="E2">
        <v>68</v>
      </c>
      <c r="F2" t="s">
        <v>111</v>
      </c>
      <c r="G2">
        <v>0</v>
      </c>
      <c r="I2">
        <f>CHOOSE($M$1,A2,E2)</f>
        <v>68</v>
      </c>
      <c r="J2" t="str">
        <f>CHOOSE($M$1,B2,F2)</f>
        <v>3W</v>
      </c>
      <c r="K2">
        <f>CHOOSE($M$1,C2,G2)</f>
        <v>0</v>
      </c>
      <c r="N2" t="s">
        <v>423</v>
      </c>
      <c r="P2">
        <v>1</v>
      </c>
      <c r="Q2" t="s">
        <v>427</v>
      </c>
      <c r="R2" t="s">
        <v>428</v>
      </c>
      <c r="T2" t="str">
        <f>CHOOSE($M$1,Q2,R2)</f>
        <v>Cumul des réalisations mensuelles</v>
      </c>
      <c r="V2" t="s">
        <v>525</v>
      </c>
      <c r="W2" t="s">
        <v>528</v>
      </c>
      <c r="X2" t="str">
        <f>CHOOSE($M$1,Table7[[#This Row],[Voc English]],Table7[[#This Row],[Voc French]])</f>
        <v>PLAN DE REPONSE SECTORIEL - STRUCTURE RPM</v>
      </c>
    </row>
    <row r="3" spans="1:24" x14ac:dyDescent="0.25">
      <c r="A3">
        <v>1</v>
      </c>
      <c r="B3" t="s">
        <v>28</v>
      </c>
      <c r="C3">
        <v>0</v>
      </c>
      <c r="E3">
        <v>270</v>
      </c>
      <c r="F3" t="s">
        <v>345</v>
      </c>
      <c r="G3">
        <v>0</v>
      </c>
      <c r="I3">
        <f t="shared" ref="I3:I66" si="0">CHOOSE($M$1,A3,E3)</f>
        <v>270</v>
      </c>
      <c r="J3" t="str">
        <f t="shared" ref="J3:J66" si="1">CHOOSE($M$1,B3,F3)</f>
        <v>Abandons Scolaires</v>
      </c>
      <c r="K3">
        <f t="shared" ref="K3:K66" si="2">CHOOSE($M$1,C3,G3)</f>
        <v>0</v>
      </c>
      <c r="P3">
        <v>2</v>
      </c>
      <c r="Q3" t="s">
        <v>432</v>
      </c>
      <c r="R3" t="s">
        <v>429</v>
      </c>
      <c r="T3" t="str">
        <f t="shared" ref="T3:T5" si="3">CHOOSE($M$1,Q3,R3)</f>
        <v>Moyenne des réalisations mensuelles</v>
      </c>
      <c r="V3" t="s">
        <v>526</v>
      </c>
      <c r="W3" t="s">
        <v>529</v>
      </c>
      <c r="X3" t="str">
        <f>CHOOSE($M$1,Table7[[#This Row],[Voc English]],Table7[[#This Row],[Voc French]])</f>
        <v>Cet outil Excel vous aidera a préparer votre plan de travail avant de le mettre en ligne sur RPM (https://plan.hpc.tools/#/)</v>
      </c>
    </row>
    <row r="4" spans="1:24" x14ac:dyDescent="0.25">
      <c r="A4">
        <v>273</v>
      </c>
      <c r="B4" t="s">
        <v>348</v>
      </c>
      <c r="C4">
        <v>0</v>
      </c>
      <c r="E4">
        <v>324</v>
      </c>
      <c r="F4" t="s">
        <v>404</v>
      </c>
      <c r="G4">
        <v>0</v>
      </c>
      <c r="I4">
        <f t="shared" si="0"/>
        <v>324</v>
      </c>
      <c r="J4" t="str">
        <f t="shared" si="1"/>
        <v>Abris</v>
      </c>
      <c r="K4">
        <f t="shared" si="2"/>
        <v>0</v>
      </c>
      <c r="P4">
        <v>3</v>
      </c>
      <c r="Q4" t="s">
        <v>433</v>
      </c>
      <c r="R4" t="s">
        <v>430</v>
      </c>
      <c r="T4" t="str">
        <f t="shared" si="3"/>
        <v>Dernière réalisation mensuelle</v>
      </c>
      <c r="V4" t="s">
        <v>527</v>
      </c>
      <c r="W4" t="s">
        <v>530</v>
      </c>
      <c r="X4" t="str">
        <f>CHOOSE($M$1,Table7[[#This Row],[Voc English]],Table7[[#This Row],[Voc French]])</f>
        <v>OBJECTIFS DU CLUSTER (ils seront rentrés dans RPM et devront apparaitre dans la partie narrative du HRP)</v>
      </c>
    </row>
    <row r="5" spans="1:24" x14ac:dyDescent="0.25">
      <c r="A5">
        <v>26</v>
      </c>
      <c r="B5" t="s">
        <v>59</v>
      </c>
      <c r="C5">
        <v>0</v>
      </c>
      <c r="E5">
        <v>46</v>
      </c>
      <c r="F5" t="s">
        <v>81</v>
      </c>
      <c r="G5">
        <v>0</v>
      </c>
      <c r="I5">
        <f t="shared" si="0"/>
        <v>46</v>
      </c>
      <c r="J5" t="str">
        <f t="shared" si="1"/>
        <v>Acteurs Humanitaires</v>
      </c>
      <c r="K5">
        <f t="shared" si="2"/>
        <v>0</v>
      </c>
      <c r="P5">
        <v>5</v>
      </c>
      <c r="Q5" t="s">
        <v>434</v>
      </c>
      <c r="R5" t="s">
        <v>431</v>
      </c>
      <c r="T5" t="str">
        <f t="shared" si="3"/>
        <v>Valeur maximum des réalisations mensuelles</v>
      </c>
      <c r="V5" t="s">
        <v>0</v>
      </c>
      <c r="W5" t="s">
        <v>463</v>
      </c>
      <c r="X5" t="str">
        <f>CHOOSE($M$1,Table7[[#This Row],[Voc English]],Table7[[#This Row],[Voc French]])</f>
        <v>INDICATEURS DE RESULTAT REGIONAUX</v>
      </c>
    </row>
    <row r="6" spans="1:24" x14ac:dyDescent="0.25">
      <c r="A6">
        <v>135</v>
      </c>
      <c r="B6" t="s">
        <v>174</v>
      </c>
      <c r="C6">
        <v>0</v>
      </c>
      <c r="E6">
        <v>135</v>
      </c>
      <c r="F6" t="s">
        <v>174</v>
      </c>
      <c r="G6">
        <v>0</v>
      </c>
      <c r="I6">
        <f t="shared" si="0"/>
        <v>135</v>
      </c>
      <c r="J6" t="str">
        <f t="shared" si="1"/>
        <v>Actions</v>
      </c>
      <c r="K6">
        <f t="shared" si="2"/>
        <v>0</v>
      </c>
      <c r="V6" t="s">
        <v>1</v>
      </c>
      <c r="W6" t="s">
        <v>464</v>
      </c>
      <c r="X6" t="str">
        <f>CHOOSE($M$1,Table7[[#This Row],[Voc English]],Table7[[#This Row],[Voc French]])</f>
        <v>INDICATEURS DE RESULTAT PAYS</v>
      </c>
    </row>
    <row r="7" spans="1:24" x14ac:dyDescent="0.25">
      <c r="A7">
        <v>136</v>
      </c>
      <c r="B7" t="s">
        <v>175</v>
      </c>
      <c r="C7">
        <v>0</v>
      </c>
      <c r="E7">
        <v>137</v>
      </c>
      <c r="F7" t="s">
        <v>178</v>
      </c>
      <c r="G7">
        <v>0</v>
      </c>
      <c r="I7">
        <f t="shared" si="0"/>
        <v>137</v>
      </c>
      <c r="J7" t="str">
        <f t="shared" si="1"/>
        <v>Actions de plaidoyer</v>
      </c>
      <c r="K7">
        <f t="shared" si="2"/>
        <v>0</v>
      </c>
      <c r="V7" t="s">
        <v>15</v>
      </c>
      <c r="W7" s="4" t="s">
        <v>465</v>
      </c>
      <c r="X7" t="str">
        <f>CHOOSE($M$1,Table7[[#This Row],[Voc English]],Table7[[#This Row],[Voc French]])</f>
        <v>ACTIVITES ET INDICATEURS (Max 25 activités et 50 indicateurs)</v>
      </c>
    </row>
    <row r="8" spans="1:24" x14ac:dyDescent="0.25">
      <c r="A8">
        <v>237</v>
      </c>
      <c r="B8" t="s">
        <v>296</v>
      </c>
      <c r="C8">
        <v>0</v>
      </c>
      <c r="E8">
        <v>136</v>
      </c>
      <c r="F8" t="s">
        <v>176</v>
      </c>
      <c r="G8">
        <v>0</v>
      </c>
      <c r="I8">
        <f t="shared" si="0"/>
        <v>136</v>
      </c>
      <c r="J8" t="str">
        <f t="shared" si="1"/>
        <v>Activités</v>
      </c>
      <c r="K8">
        <f t="shared" si="2"/>
        <v>0</v>
      </c>
    </row>
    <row r="9" spans="1:24" x14ac:dyDescent="0.25">
      <c r="A9">
        <v>137</v>
      </c>
      <c r="B9" t="s">
        <v>177</v>
      </c>
      <c r="C9">
        <v>0</v>
      </c>
      <c r="E9">
        <v>261</v>
      </c>
      <c r="F9" t="s">
        <v>329</v>
      </c>
      <c r="G9">
        <v>0</v>
      </c>
      <c r="I9">
        <f t="shared" si="0"/>
        <v>261</v>
      </c>
      <c r="J9" t="str">
        <f t="shared" si="1"/>
        <v>Agences</v>
      </c>
      <c r="K9">
        <f t="shared" si="2"/>
        <v>0</v>
      </c>
    </row>
    <row r="10" spans="1:24" x14ac:dyDescent="0.25">
      <c r="A10">
        <v>326</v>
      </c>
      <c r="B10" t="s">
        <v>407</v>
      </c>
      <c r="C10">
        <v>0</v>
      </c>
      <c r="E10">
        <v>238</v>
      </c>
      <c r="F10" t="s">
        <v>298</v>
      </c>
      <c r="G10">
        <v>0</v>
      </c>
      <c r="I10">
        <f t="shared" si="0"/>
        <v>238</v>
      </c>
      <c r="J10" t="str">
        <f t="shared" si="1"/>
        <v>Agents</v>
      </c>
      <c r="K10">
        <f t="shared" si="2"/>
        <v>0</v>
      </c>
    </row>
    <row r="11" spans="1:24" x14ac:dyDescent="0.25">
      <c r="A11">
        <v>261</v>
      </c>
      <c r="B11" t="s">
        <v>328</v>
      </c>
      <c r="C11">
        <v>0</v>
      </c>
      <c r="E11">
        <v>138</v>
      </c>
      <c r="F11" t="s">
        <v>180</v>
      </c>
      <c r="G11">
        <v>0</v>
      </c>
      <c r="I11">
        <f t="shared" si="0"/>
        <v>138</v>
      </c>
      <c r="J11" t="str">
        <f t="shared" si="1"/>
        <v>Alertes</v>
      </c>
      <c r="K11">
        <f t="shared" si="2"/>
        <v>0</v>
      </c>
    </row>
    <row r="12" spans="1:24" x14ac:dyDescent="0.25">
      <c r="A12">
        <v>238</v>
      </c>
      <c r="B12" t="s">
        <v>298</v>
      </c>
      <c r="C12">
        <v>0</v>
      </c>
      <c r="E12">
        <v>139</v>
      </c>
      <c r="F12" t="s">
        <v>182</v>
      </c>
      <c r="G12">
        <v>0</v>
      </c>
      <c r="I12">
        <f t="shared" si="0"/>
        <v>139</v>
      </c>
      <c r="J12" t="str">
        <f t="shared" si="1"/>
        <v>Analyses</v>
      </c>
      <c r="K12">
        <f t="shared" si="2"/>
        <v>0</v>
      </c>
    </row>
    <row r="13" spans="1:24" x14ac:dyDescent="0.25">
      <c r="A13">
        <v>138</v>
      </c>
      <c r="B13" t="s">
        <v>179</v>
      </c>
      <c r="C13">
        <v>0</v>
      </c>
      <c r="E13">
        <v>149</v>
      </c>
      <c r="F13" t="s">
        <v>195</v>
      </c>
      <c r="G13">
        <v>0</v>
      </c>
      <c r="I13">
        <f t="shared" si="0"/>
        <v>149</v>
      </c>
      <c r="J13" t="str">
        <f t="shared" si="1"/>
        <v>Analyses Conjointes</v>
      </c>
      <c r="K13">
        <f t="shared" si="2"/>
        <v>0</v>
      </c>
    </row>
    <row r="14" spans="1:24" x14ac:dyDescent="0.25">
      <c r="A14">
        <v>139</v>
      </c>
      <c r="B14" t="s">
        <v>181</v>
      </c>
      <c r="C14">
        <v>0</v>
      </c>
      <c r="E14">
        <v>140</v>
      </c>
      <c r="F14" t="s">
        <v>184</v>
      </c>
      <c r="G14">
        <v>0</v>
      </c>
      <c r="I14">
        <f t="shared" si="0"/>
        <v>140</v>
      </c>
      <c r="J14" t="str">
        <f t="shared" si="1"/>
        <v>Animaux</v>
      </c>
      <c r="K14">
        <f t="shared" si="2"/>
        <v>0</v>
      </c>
    </row>
    <row r="15" spans="1:24" x14ac:dyDescent="0.25">
      <c r="A15">
        <v>140</v>
      </c>
      <c r="B15" t="s">
        <v>183</v>
      </c>
      <c r="C15">
        <v>0</v>
      </c>
      <c r="E15">
        <v>273</v>
      </c>
      <c r="F15" t="s">
        <v>349</v>
      </c>
      <c r="G15">
        <v>0</v>
      </c>
      <c r="I15">
        <f t="shared" si="0"/>
        <v>273</v>
      </c>
      <c r="J15" t="str">
        <f t="shared" si="1"/>
        <v>Ares</v>
      </c>
      <c r="K15">
        <f t="shared" si="2"/>
        <v>0</v>
      </c>
    </row>
    <row r="16" spans="1:24" x14ac:dyDescent="0.25">
      <c r="A16">
        <v>209</v>
      </c>
      <c r="B16" t="s">
        <v>270</v>
      </c>
      <c r="C16">
        <v>0</v>
      </c>
      <c r="E16">
        <v>274</v>
      </c>
      <c r="F16" t="s">
        <v>350</v>
      </c>
      <c r="G16">
        <v>0</v>
      </c>
      <c r="I16">
        <f t="shared" si="0"/>
        <v>274</v>
      </c>
      <c r="J16" t="str">
        <f t="shared" si="1"/>
        <v>Artisans</v>
      </c>
      <c r="K16">
        <f t="shared" si="2"/>
        <v>0</v>
      </c>
    </row>
    <row r="17" spans="1:11" x14ac:dyDescent="0.25">
      <c r="A17">
        <v>274</v>
      </c>
      <c r="B17" t="s">
        <v>350</v>
      </c>
      <c r="C17">
        <v>0</v>
      </c>
      <c r="E17">
        <v>121</v>
      </c>
      <c r="F17" t="s">
        <v>163</v>
      </c>
      <c r="G17">
        <v>0</v>
      </c>
      <c r="I17">
        <f t="shared" si="0"/>
        <v>121</v>
      </c>
      <c r="J17" t="str">
        <f t="shared" si="1"/>
        <v>Associations de parents d’élèves et d’enseignants</v>
      </c>
      <c r="K17">
        <f t="shared" si="2"/>
        <v>0</v>
      </c>
    </row>
    <row r="18" spans="1:11" x14ac:dyDescent="0.25">
      <c r="A18">
        <v>173</v>
      </c>
      <c r="B18" t="s">
        <v>226</v>
      </c>
      <c r="C18">
        <v>0</v>
      </c>
      <c r="E18">
        <v>174</v>
      </c>
      <c r="F18" t="s">
        <v>228</v>
      </c>
      <c r="G18">
        <v>0</v>
      </c>
      <c r="I18">
        <f t="shared" si="0"/>
        <v>174</v>
      </c>
      <c r="J18" t="str">
        <f t="shared" si="1"/>
        <v>Audits</v>
      </c>
      <c r="K18">
        <f t="shared" si="2"/>
        <v>0</v>
      </c>
    </row>
    <row r="19" spans="1:11" x14ac:dyDescent="0.25">
      <c r="A19">
        <v>174</v>
      </c>
      <c r="B19" t="s">
        <v>228</v>
      </c>
      <c r="C19">
        <v>0</v>
      </c>
      <c r="E19">
        <v>150</v>
      </c>
      <c r="F19" t="s">
        <v>197</v>
      </c>
      <c r="G19">
        <v>0</v>
      </c>
      <c r="I19">
        <f t="shared" si="0"/>
        <v>150</v>
      </c>
      <c r="J19" t="str">
        <f t="shared" si="1"/>
        <v>Banque alimentaire de bétail</v>
      </c>
      <c r="K19">
        <f t="shared" si="2"/>
        <v>0</v>
      </c>
    </row>
    <row r="20" spans="1:11" x14ac:dyDescent="0.25">
      <c r="A20">
        <v>175</v>
      </c>
      <c r="B20" t="s">
        <v>229</v>
      </c>
      <c r="C20">
        <v>0</v>
      </c>
      <c r="E20">
        <v>6</v>
      </c>
      <c r="F20" t="s">
        <v>33</v>
      </c>
      <c r="G20">
        <v>0</v>
      </c>
      <c r="I20">
        <f t="shared" si="0"/>
        <v>6</v>
      </c>
      <c r="J20" t="str">
        <f t="shared" si="1"/>
        <v>Bases de Données</v>
      </c>
      <c r="K20">
        <f t="shared" si="2"/>
        <v>0</v>
      </c>
    </row>
    <row r="21" spans="1:11" x14ac:dyDescent="0.25">
      <c r="A21">
        <v>308</v>
      </c>
      <c r="B21" t="s">
        <v>388</v>
      </c>
      <c r="C21">
        <v>0</v>
      </c>
      <c r="E21">
        <v>74</v>
      </c>
      <c r="F21" t="s">
        <v>116</v>
      </c>
      <c r="G21">
        <v>0</v>
      </c>
      <c r="I21">
        <f t="shared" si="0"/>
        <v>74</v>
      </c>
      <c r="J21" t="str">
        <f t="shared" si="1"/>
        <v>Bâtiments</v>
      </c>
      <c r="K21">
        <f t="shared" si="2"/>
        <v>0</v>
      </c>
    </row>
    <row r="22" spans="1:11" x14ac:dyDescent="0.25">
      <c r="A22">
        <v>322</v>
      </c>
      <c r="B22" t="s">
        <v>399</v>
      </c>
      <c r="C22">
        <v>0</v>
      </c>
      <c r="E22">
        <v>322</v>
      </c>
      <c r="F22" t="s">
        <v>400</v>
      </c>
      <c r="G22">
        <v>0</v>
      </c>
      <c r="I22">
        <f t="shared" si="0"/>
        <v>322</v>
      </c>
      <c r="J22" t="str">
        <f t="shared" si="1"/>
        <v>Blocs</v>
      </c>
      <c r="K22">
        <f t="shared" si="2"/>
        <v>0</v>
      </c>
    </row>
    <row r="23" spans="1:11" x14ac:dyDescent="0.25">
      <c r="A23">
        <v>210</v>
      </c>
      <c r="B23" t="s">
        <v>272</v>
      </c>
      <c r="C23">
        <v>0</v>
      </c>
      <c r="E23">
        <v>3</v>
      </c>
      <c r="F23" t="s">
        <v>30</v>
      </c>
      <c r="G23">
        <v>0</v>
      </c>
      <c r="I23">
        <f t="shared" si="0"/>
        <v>3</v>
      </c>
      <c r="J23" t="str">
        <f t="shared" si="1"/>
        <v>Briefings</v>
      </c>
      <c r="K23">
        <f t="shared" si="2"/>
        <v>0</v>
      </c>
    </row>
    <row r="24" spans="1:11" x14ac:dyDescent="0.25">
      <c r="A24">
        <v>71</v>
      </c>
      <c r="B24" t="s">
        <v>113</v>
      </c>
      <c r="C24">
        <v>0</v>
      </c>
      <c r="E24">
        <v>1</v>
      </c>
      <c r="F24" t="s">
        <v>29</v>
      </c>
      <c r="G24">
        <v>0</v>
      </c>
      <c r="I24">
        <f t="shared" si="0"/>
        <v>1</v>
      </c>
      <c r="J24" t="str">
        <f t="shared" si="1"/>
        <v>Cadre d'accès</v>
      </c>
      <c r="K24">
        <f t="shared" si="2"/>
        <v>0</v>
      </c>
    </row>
    <row r="25" spans="1:11" x14ac:dyDescent="0.25">
      <c r="A25">
        <v>27</v>
      </c>
      <c r="B25" t="s">
        <v>61</v>
      </c>
      <c r="C25">
        <v>0</v>
      </c>
      <c r="E25">
        <v>176</v>
      </c>
      <c r="F25" t="s">
        <v>232</v>
      </c>
      <c r="G25">
        <v>0</v>
      </c>
      <c r="I25">
        <f t="shared" si="0"/>
        <v>176</v>
      </c>
      <c r="J25" t="str">
        <f t="shared" si="1"/>
        <v>Campagnes</v>
      </c>
      <c r="K25">
        <f t="shared" si="2"/>
        <v>0</v>
      </c>
    </row>
    <row r="26" spans="1:11" x14ac:dyDescent="0.25">
      <c r="A26">
        <v>3</v>
      </c>
      <c r="B26" t="s">
        <v>30</v>
      </c>
      <c r="C26">
        <v>0</v>
      </c>
      <c r="E26">
        <v>124</v>
      </c>
      <c r="F26" t="s">
        <v>167</v>
      </c>
      <c r="G26">
        <v>0</v>
      </c>
      <c r="I26">
        <f t="shared" si="0"/>
        <v>124</v>
      </c>
      <c r="J26" t="str">
        <f t="shared" si="1"/>
        <v>Cantines Scolaires</v>
      </c>
      <c r="K26">
        <f t="shared" si="2"/>
        <v>0</v>
      </c>
    </row>
    <row r="27" spans="1:11" x14ac:dyDescent="0.25">
      <c r="A27">
        <v>74</v>
      </c>
      <c r="B27" t="s">
        <v>115</v>
      </c>
      <c r="C27">
        <v>0</v>
      </c>
      <c r="E27">
        <v>141</v>
      </c>
      <c r="F27" t="s">
        <v>185</v>
      </c>
      <c r="G27">
        <v>0</v>
      </c>
      <c r="I27">
        <f t="shared" si="0"/>
        <v>141</v>
      </c>
      <c r="J27" t="str">
        <f t="shared" si="1"/>
        <v>Capitalisations</v>
      </c>
      <c r="K27">
        <f t="shared" si="2"/>
        <v>0</v>
      </c>
    </row>
    <row r="28" spans="1:11" x14ac:dyDescent="0.25">
      <c r="A28">
        <v>302</v>
      </c>
      <c r="B28" t="s">
        <v>380</v>
      </c>
      <c r="C28">
        <v>0</v>
      </c>
      <c r="E28">
        <v>285</v>
      </c>
      <c r="F28" t="s">
        <v>360</v>
      </c>
      <c r="G28">
        <v>0</v>
      </c>
      <c r="I28">
        <f t="shared" si="0"/>
        <v>285</v>
      </c>
      <c r="J28" t="str">
        <f t="shared" si="1"/>
        <v>Cartes</v>
      </c>
      <c r="K28">
        <f t="shared" si="2"/>
        <v>0</v>
      </c>
    </row>
    <row r="29" spans="1:11" x14ac:dyDescent="0.25">
      <c r="A29">
        <v>176</v>
      </c>
      <c r="B29" t="s">
        <v>231</v>
      </c>
      <c r="C29">
        <v>0</v>
      </c>
      <c r="E29">
        <v>266</v>
      </c>
      <c r="F29" t="s">
        <v>337</v>
      </c>
      <c r="G29">
        <v>0</v>
      </c>
      <c r="I29">
        <f t="shared" si="0"/>
        <v>266</v>
      </c>
      <c r="J29" t="str">
        <f t="shared" si="1"/>
        <v>Cas</v>
      </c>
      <c r="K29">
        <f t="shared" si="2"/>
        <v>0</v>
      </c>
    </row>
    <row r="30" spans="1:11" x14ac:dyDescent="0.25">
      <c r="A30">
        <v>141</v>
      </c>
      <c r="B30" t="s">
        <v>185</v>
      </c>
      <c r="C30">
        <v>0</v>
      </c>
      <c r="E30">
        <v>142</v>
      </c>
      <c r="F30" t="s">
        <v>187</v>
      </c>
      <c r="G30">
        <v>0</v>
      </c>
      <c r="I30">
        <f t="shared" si="0"/>
        <v>142</v>
      </c>
      <c r="J30" t="str">
        <f t="shared" si="1"/>
        <v>Cellules</v>
      </c>
      <c r="K30">
        <f t="shared" si="2"/>
        <v>0</v>
      </c>
    </row>
    <row r="31" spans="1:11" x14ac:dyDescent="0.25">
      <c r="A31">
        <v>266</v>
      </c>
      <c r="B31" t="s">
        <v>336</v>
      </c>
      <c r="C31">
        <v>0</v>
      </c>
      <c r="E31">
        <v>211</v>
      </c>
      <c r="F31" t="s">
        <v>275</v>
      </c>
      <c r="G31">
        <v>0</v>
      </c>
      <c r="I31">
        <f t="shared" si="0"/>
        <v>211</v>
      </c>
      <c r="J31" t="str">
        <f t="shared" si="1"/>
        <v>Centres</v>
      </c>
      <c r="K31">
        <f t="shared" si="2"/>
        <v>0</v>
      </c>
    </row>
    <row r="32" spans="1:11" x14ac:dyDescent="0.25">
      <c r="A32">
        <v>142</v>
      </c>
      <c r="B32" t="s">
        <v>186</v>
      </c>
      <c r="C32">
        <v>0</v>
      </c>
      <c r="E32">
        <v>229</v>
      </c>
      <c r="F32" t="s">
        <v>289</v>
      </c>
      <c r="G32">
        <v>0</v>
      </c>
      <c r="I32">
        <f t="shared" si="0"/>
        <v>229</v>
      </c>
      <c r="J32" t="str">
        <f t="shared" si="1"/>
        <v>Centres De Santé</v>
      </c>
      <c r="K32">
        <f t="shared" si="2"/>
        <v>0</v>
      </c>
    </row>
    <row r="33" spans="1:11" x14ac:dyDescent="0.25">
      <c r="A33">
        <v>276</v>
      </c>
      <c r="B33" t="s">
        <v>351</v>
      </c>
      <c r="C33">
        <v>0</v>
      </c>
      <c r="E33">
        <v>328</v>
      </c>
      <c r="F33" t="s">
        <v>412</v>
      </c>
      <c r="G33">
        <v>0</v>
      </c>
      <c r="I33">
        <f t="shared" si="0"/>
        <v>328</v>
      </c>
      <c r="J33" t="str">
        <f t="shared" si="1"/>
        <v>Centres de traitement cholera</v>
      </c>
      <c r="K33">
        <f t="shared" si="2"/>
        <v>0</v>
      </c>
    </row>
    <row r="34" spans="1:11" x14ac:dyDescent="0.25">
      <c r="A34">
        <v>211</v>
      </c>
      <c r="B34" t="s">
        <v>274</v>
      </c>
      <c r="C34">
        <v>0</v>
      </c>
      <c r="E34">
        <v>268</v>
      </c>
      <c r="F34" t="s">
        <v>341</v>
      </c>
      <c r="G34">
        <v>0</v>
      </c>
      <c r="I34">
        <f t="shared" si="0"/>
        <v>268</v>
      </c>
      <c r="J34" t="str">
        <f t="shared" si="1"/>
        <v>Centres nutritionnels</v>
      </c>
      <c r="K34">
        <f t="shared" si="2"/>
        <v>0</v>
      </c>
    </row>
    <row r="35" spans="1:11" x14ac:dyDescent="0.25">
      <c r="A35">
        <v>330</v>
      </c>
      <c r="B35" t="s">
        <v>415</v>
      </c>
      <c r="C35">
        <v>0</v>
      </c>
      <c r="E35">
        <v>207</v>
      </c>
      <c r="F35" t="s">
        <v>269</v>
      </c>
      <c r="G35">
        <v>0</v>
      </c>
      <c r="I35">
        <f t="shared" si="0"/>
        <v>207</v>
      </c>
      <c r="J35" t="str">
        <f t="shared" si="1"/>
        <v>Chirurgiens</v>
      </c>
      <c r="K35">
        <f t="shared" si="2"/>
        <v>0</v>
      </c>
    </row>
    <row r="36" spans="1:11" x14ac:dyDescent="0.25">
      <c r="A36">
        <v>327</v>
      </c>
      <c r="B36" t="s">
        <v>409</v>
      </c>
      <c r="C36">
        <v>0</v>
      </c>
      <c r="E36">
        <v>197</v>
      </c>
      <c r="F36" t="s">
        <v>252</v>
      </c>
      <c r="G36">
        <v>0</v>
      </c>
      <c r="I36">
        <f t="shared" si="0"/>
        <v>197</v>
      </c>
      <c r="J36" t="str">
        <f t="shared" si="1"/>
        <v>Chirurgies obstétriques</v>
      </c>
      <c r="K36">
        <f t="shared" si="2"/>
        <v>0</v>
      </c>
    </row>
    <row r="37" spans="1:11" x14ac:dyDescent="0.25">
      <c r="A37">
        <v>28</v>
      </c>
      <c r="B37" t="s">
        <v>63</v>
      </c>
      <c r="C37">
        <v>1</v>
      </c>
      <c r="E37">
        <v>4</v>
      </c>
      <c r="F37" t="s">
        <v>31</v>
      </c>
      <c r="G37">
        <v>0</v>
      </c>
      <c r="I37">
        <f t="shared" si="0"/>
        <v>4</v>
      </c>
      <c r="J37" t="str">
        <f t="shared" si="1"/>
        <v>Clusters</v>
      </c>
      <c r="K37">
        <f t="shared" si="2"/>
        <v>0</v>
      </c>
    </row>
    <row r="38" spans="1:11" x14ac:dyDescent="0.25">
      <c r="A38">
        <v>328</v>
      </c>
      <c r="B38" t="s">
        <v>411</v>
      </c>
      <c r="C38">
        <v>0</v>
      </c>
      <c r="E38">
        <v>241</v>
      </c>
      <c r="F38" t="s">
        <v>300</v>
      </c>
      <c r="G38">
        <v>0</v>
      </c>
      <c r="I38">
        <f t="shared" si="0"/>
        <v>241</v>
      </c>
      <c r="J38" t="str">
        <f t="shared" si="1"/>
        <v>Comités</v>
      </c>
      <c r="K38">
        <f t="shared" si="2"/>
        <v>0</v>
      </c>
    </row>
    <row r="39" spans="1:11" x14ac:dyDescent="0.25">
      <c r="A39">
        <v>56</v>
      </c>
      <c r="B39" t="s">
        <v>90</v>
      </c>
      <c r="C39">
        <v>0</v>
      </c>
      <c r="E39">
        <v>115</v>
      </c>
      <c r="F39" t="s">
        <v>160</v>
      </c>
      <c r="G39">
        <v>0</v>
      </c>
      <c r="I39">
        <f t="shared" si="0"/>
        <v>115</v>
      </c>
      <c r="J39" t="str">
        <f t="shared" si="1"/>
        <v>Comités de Parents</v>
      </c>
      <c r="K39">
        <f t="shared" si="2"/>
        <v>0</v>
      </c>
    </row>
    <row r="40" spans="1:11" x14ac:dyDescent="0.25">
      <c r="A40">
        <v>76</v>
      </c>
      <c r="B40" t="s">
        <v>117</v>
      </c>
      <c r="C40">
        <v>0</v>
      </c>
      <c r="E40">
        <v>77</v>
      </c>
      <c r="F40" t="s">
        <v>120</v>
      </c>
      <c r="G40">
        <v>0</v>
      </c>
      <c r="I40">
        <f t="shared" si="0"/>
        <v>77</v>
      </c>
      <c r="J40" t="str">
        <f t="shared" si="1"/>
        <v>Communautés</v>
      </c>
      <c r="K40">
        <f t="shared" si="2"/>
        <v>0</v>
      </c>
    </row>
    <row r="41" spans="1:11" x14ac:dyDescent="0.25">
      <c r="A41">
        <v>4</v>
      </c>
      <c r="B41" t="s">
        <v>31</v>
      </c>
      <c r="C41">
        <v>0</v>
      </c>
      <c r="E41">
        <v>78</v>
      </c>
      <c r="F41" t="s">
        <v>121</v>
      </c>
      <c r="G41">
        <v>0</v>
      </c>
      <c r="I41">
        <f t="shared" si="0"/>
        <v>78</v>
      </c>
      <c r="J41" t="str">
        <f t="shared" si="1"/>
        <v>Consultations</v>
      </c>
      <c r="K41">
        <f t="shared" si="2"/>
        <v>0</v>
      </c>
    </row>
    <row r="42" spans="1:11" x14ac:dyDescent="0.25">
      <c r="A42">
        <v>241</v>
      </c>
      <c r="B42" t="s">
        <v>299</v>
      </c>
      <c r="C42">
        <v>0</v>
      </c>
      <c r="E42">
        <v>33</v>
      </c>
      <c r="F42" t="s">
        <v>70</v>
      </c>
      <c r="G42">
        <v>0</v>
      </c>
      <c r="I42">
        <f t="shared" si="0"/>
        <v>33</v>
      </c>
      <c r="J42" t="str">
        <f t="shared" si="1"/>
        <v>Coopératives</v>
      </c>
      <c r="K42">
        <f t="shared" si="2"/>
        <v>0</v>
      </c>
    </row>
    <row r="43" spans="1:11" x14ac:dyDescent="0.25">
      <c r="A43">
        <v>77</v>
      </c>
      <c r="B43" t="s">
        <v>119</v>
      </c>
      <c r="C43">
        <v>0</v>
      </c>
      <c r="E43">
        <v>327</v>
      </c>
      <c r="F43" t="s">
        <v>410</v>
      </c>
      <c r="G43">
        <v>0</v>
      </c>
      <c r="I43">
        <f t="shared" si="0"/>
        <v>327</v>
      </c>
      <c r="J43" t="str">
        <f t="shared" si="1"/>
        <v>Couples mères/enfants</v>
      </c>
      <c r="K43">
        <f t="shared" si="2"/>
        <v>0</v>
      </c>
    </row>
    <row r="44" spans="1:11" x14ac:dyDescent="0.25">
      <c r="A44">
        <v>31</v>
      </c>
      <c r="B44" t="s">
        <v>65</v>
      </c>
      <c r="C44">
        <v>0</v>
      </c>
      <c r="E44">
        <v>265</v>
      </c>
      <c r="F44" t="s">
        <v>335</v>
      </c>
      <c r="G44">
        <v>0</v>
      </c>
      <c r="I44">
        <f t="shared" si="0"/>
        <v>265</v>
      </c>
      <c r="J44" t="str">
        <f t="shared" si="1"/>
        <v>CTC/UTC</v>
      </c>
      <c r="K44">
        <f t="shared" si="2"/>
        <v>0</v>
      </c>
    </row>
    <row r="45" spans="1:11" x14ac:dyDescent="0.25">
      <c r="A45">
        <v>263</v>
      </c>
      <c r="B45" t="s">
        <v>331</v>
      </c>
      <c r="C45">
        <v>0</v>
      </c>
      <c r="E45">
        <v>203</v>
      </c>
      <c r="F45" t="s">
        <v>261</v>
      </c>
      <c r="G45">
        <v>0</v>
      </c>
      <c r="I45">
        <f t="shared" si="0"/>
        <v>203</v>
      </c>
      <c r="J45" t="str">
        <f t="shared" si="1"/>
        <v>Demandes</v>
      </c>
      <c r="K45">
        <f t="shared" si="2"/>
        <v>0</v>
      </c>
    </row>
    <row r="46" spans="1:11" x14ac:dyDescent="0.25">
      <c r="A46">
        <v>179</v>
      </c>
      <c r="B46" t="s">
        <v>233</v>
      </c>
      <c r="C46">
        <v>0</v>
      </c>
      <c r="E46">
        <v>81</v>
      </c>
      <c r="F46" t="s">
        <v>127</v>
      </c>
      <c r="G46">
        <v>0</v>
      </c>
      <c r="I46">
        <f t="shared" si="0"/>
        <v>81</v>
      </c>
      <c r="J46" t="str">
        <f t="shared" si="1"/>
        <v>Départements</v>
      </c>
      <c r="K46">
        <f t="shared" si="2"/>
        <v>0</v>
      </c>
    </row>
    <row r="47" spans="1:11" x14ac:dyDescent="0.25">
      <c r="A47">
        <v>78</v>
      </c>
      <c r="B47" t="s">
        <v>121</v>
      </c>
      <c r="C47">
        <v>0</v>
      </c>
      <c r="E47">
        <v>84</v>
      </c>
      <c r="F47" t="s">
        <v>131</v>
      </c>
      <c r="G47">
        <v>0</v>
      </c>
      <c r="I47">
        <f t="shared" si="0"/>
        <v>84</v>
      </c>
      <c r="J47" t="str">
        <f t="shared" si="1"/>
        <v>Départements de l’éducation</v>
      </c>
      <c r="K47">
        <f t="shared" si="2"/>
        <v>0</v>
      </c>
    </row>
    <row r="48" spans="1:11" x14ac:dyDescent="0.25">
      <c r="A48">
        <v>264</v>
      </c>
      <c r="B48" t="s">
        <v>333</v>
      </c>
      <c r="C48">
        <v>0</v>
      </c>
      <c r="E48">
        <v>35</v>
      </c>
      <c r="F48" t="s">
        <v>73</v>
      </c>
      <c r="G48">
        <v>0</v>
      </c>
      <c r="I48">
        <f t="shared" si="0"/>
        <v>35</v>
      </c>
      <c r="J48" t="str">
        <f t="shared" si="1"/>
        <v>Dialogues</v>
      </c>
      <c r="K48">
        <f t="shared" si="2"/>
        <v>0</v>
      </c>
    </row>
    <row r="49" spans="1:11" x14ac:dyDescent="0.25">
      <c r="A49">
        <v>32</v>
      </c>
      <c r="B49" t="s">
        <v>67</v>
      </c>
      <c r="C49">
        <v>0</v>
      </c>
      <c r="E49">
        <v>188</v>
      </c>
      <c r="F49" t="s">
        <v>242</v>
      </c>
      <c r="G49">
        <v>0</v>
      </c>
      <c r="I49">
        <f t="shared" si="0"/>
        <v>188</v>
      </c>
      <c r="J49" t="str">
        <f t="shared" si="1"/>
        <v>Dialogues Intercommunautaire</v>
      </c>
      <c r="K49">
        <f t="shared" si="2"/>
        <v>0</v>
      </c>
    </row>
    <row r="50" spans="1:11" x14ac:dyDescent="0.25">
      <c r="A50">
        <v>33</v>
      </c>
      <c r="B50" t="s">
        <v>69</v>
      </c>
      <c r="C50">
        <v>0</v>
      </c>
      <c r="E50">
        <v>97</v>
      </c>
      <c r="F50" t="s">
        <v>145</v>
      </c>
      <c r="G50">
        <v>0</v>
      </c>
      <c r="I50">
        <f t="shared" si="0"/>
        <v>97</v>
      </c>
      <c r="J50" t="str">
        <f t="shared" si="1"/>
        <v>Dirigeants</v>
      </c>
      <c r="K50">
        <f t="shared" si="2"/>
        <v>0</v>
      </c>
    </row>
    <row r="51" spans="1:11" x14ac:dyDescent="0.25">
      <c r="A51">
        <v>79</v>
      </c>
      <c r="B51" t="s">
        <v>122</v>
      </c>
      <c r="C51">
        <v>0</v>
      </c>
      <c r="E51">
        <v>143</v>
      </c>
      <c r="F51" t="s">
        <v>188</v>
      </c>
      <c r="G51">
        <v>0</v>
      </c>
      <c r="I51">
        <f t="shared" si="0"/>
        <v>143</v>
      </c>
      <c r="J51" t="str">
        <f t="shared" si="1"/>
        <v>Districts</v>
      </c>
      <c r="K51">
        <f t="shared" si="2"/>
        <v>0</v>
      </c>
    </row>
    <row r="52" spans="1:11" x14ac:dyDescent="0.25">
      <c r="A52">
        <v>242</v>
      </c>
      <c r="B52" t="s">
        <v>301</v>
      </c>
      <c r="C52">
        <v>0</v>
      </c>
      <c r="E52">
        <v>144</v>
      </c>
      <c r="F52" t="s">
        <v>189</v>
      </c>
      <c r="G52">
        <v>0</v>
      </c>
      <c r="I52">
        <f t="shared" si="0"/>
        <v>144</v>
      </c>
      <c r="J52" t="str">
        <f t="shared" si="1"/>
        <v>Documents</v>
      </c>
      <c r="K52">
        <f t="shared" si="2"/>
        <v>0</v>
      </c>
    </row>
    <row r="53" spans="1:11" x14ac:dyDescent="0.25">
      <c r="A53">
        <v>243</v>
      </c>
      <c r="B53" t="s">
        <v>303</v>
      </c>
      <c r="C53">
        <v>0</v>
      </c>
      <c r="E53">
        <v>170</v>
      </c>
      <c r="F53" t="s">
        <v>223</v>
      </c>
      <c r="G53">
        <v>0</v>
      </c>
      <c r="I53">
        <f t="shared" si="0"/>
        <v>170</v>
      </c>
      <c r="J53" t="str">
        <f t="shared" si="1"/>
        <v>Dollars</v>
      </c>
      <c r="K53">
        <f t="shared" si="2"/>
        <v>0</v>
      </c>
    </row>
    <row r="54" spans="1:11" x14ac:dyDescent="0.25">
      <c r="A54">
        <v>265</v>
      </c>
      <c r="B54" t="s">
        <v>335</v>
      </c>
      <c r="C54">
        <v>0</v>
      </c>
      <c r="E54">
        <v>34</v>
      </c>
      <c r="F54" t="s">
        <v>72</v>
      </c>
      <c r="G54">
        <v>0</v>
      </c>
      <c r="I54">
        <f t="shared" si="0"/>
        <v>34</v>
      </c>
      <c r="J54" t="str">
        <f t="shared" si="1"/>
        <v>Données</v>
      </c>
      <c r="K54">
        <f t="shared" si="2"/>
        <v>0</v>
      </c>
    </row>
    <row r="55" spans="1:11" x14ac:dyDescent="0.25">
      <c r="A55">
        <v>80</v>
      </c>
      <c r="B55" t="s">
        <v>124</v>
      </c>
      <c r="C55">
        <v>0</v>
      </c>
      <c r="E55">
        <v>204</v>
      </c>
      <c r="F55" t="s">
        <v>263</v>
      </c>
      <c r="G55">
        <v>0</v>
      </c>
      <c r="I55">
        <f t="shared" si="0"/>
        <v>204</v>
      </c>
      <c r="J55" t="str">
        <f t="shared" si="1"/>
        <v>Echantillons</v>
      </c>
      <c r="K55">
        <f t="shared" si="2"/>
        <v>0</v>
      </c>
    </row>
    <row r="56" spans="1:11" x14ac:dyDescent="0.25">
      <c r="A56">
        <v>34</v>
      </c>
      <c r="B56" t="s">
        <v>71</v>
      </c>
      <c r="C56">
        <v>0</v>
      </c>
      <c r="E56">
        <v>55</v>
      </c>
      <c r="F56" t="s">
        <v>89</v>
      </c>
      <c r="G56">
        <v>0</v>
      </c>
      <c r="I56">
        <f t="shared" si="0"/>
        <v>55</v>
      </c>
      <c r="J56" t="str">
        <f t="shared" si="1"/>
        <v>Écoles</v>
      </c>
      <c r="K56">
        <f t="shared" si="2"/>
        <v>0</v>
      </c>
    </row>
    <row r="57" spans="1:11" x14ac:dyDescent="0.25">
      <c r="A57">
        <v>6</v>
      </c>
      <c r="B57" t="s">
        <v>32</v>
      </c>
      <c r="C57">
        <v>0</v>
      </c>
      <c r="E57">
        <v>54</v>
      </c>
      <c r="F57" t="s">
        <v>87</v>
      </c>
      <c r="G57">
        <v>0</v>
      </c>
      <c r="I57">
        <f t="shared" si="0"/>
        <v>54</v>
      </c>
      <c r="J57" t="str">
        <f t="shared" si="1"/>
        <v>Écoles et Hôpitaux</v>
      </c>
      <c r="K57">
        <f t="shared" si="2"/>
        <v>0</v>
      </c>
    </row>
    <row r="58" spans="1:11" x14ac:dyDescent="0.25">
      <c r="A58">
        <v>306</v>
      </c>
      <c r="B58" t="s">
        <v>384</v>
      </c>
      <c r="C58">
        <v>0</v>
      </c>
      <c r="E58">
        <v>311</v>
      </c>
      <c r="F58" t="s">
        <v>394</v>
      </c>
      <c r="G58">
        <v>1</v>
      </c>
      <c r="I58">
        <f t="shared" si="0"/>
        <v>311</v>
      </c>
      <c r="J58" t="str">
        <f t="shared" si="1"/>
        <v>Elèves</v>
      </c>
      <c r="K58">
        <f t="shared" si="2"/>
        <v>1</v>
      </c>
    </row>
    <row r="59" spans="1:11" x14ac:dyDescent="0.25">
      <c r="A59">
        <v>183</v>
      </c>
      <c r="B59" t="s">
        <v>235</v>
      </c>
      <c r="C59">
        <v>0</v>
      </c>
      <c r="E59">
        <v>312</v>
      </c>
      <c r="F59" t="s">
        <v>395</v>
      </c>
      <c r="G59">
        <v>0</v>
      </c>
      <c r="I59">
        <f t="shared" si="0"/>
        <v>312</v>
      </c>
      <c r="J59" t="str">
        <f t="shared" si="1"/>
        <v>élèves retournés</v>
      </c>
      <c r="K59">
        <f t="shared" si="2"/>
        <v>0</v>
      </c>
    </row>
    <row r="60" spans="1:11" x14ac:dyDescent="0.25">
      <c r="A60">
        <v>81</v>
      </c>
      <c r="B60" t="s">
        <v>126</v>
      </c>
      <c r="C60">
        <v>0</v>
      </c>
      <c r="E60">
        <v>28</v>
      </c>
      <c r="F60" t="s">
        <v>64</v>
      </c>
      <c r="G60">
        <v>1</v>
      </c>
      <c r="I60">
        <f t="shared" si="0"/>
        <v>28</v>
      </c>
      <c r="J60" t="str">
        <f t="shared" si="1"/>
        <v>Enfants</v>
      </c>
      <c r="K60">
        <f t="shared" si="2"/>
        <v>1</v>
      </c>
    </row>
    <row r="61" spans="1:11" x14ac:dyDescent="0.25">
      <c r="A61">
        <v>35</v>
      </c>
      <c r="B61" t="s">
        <v>73</v>
      </c>
      <c r="C61">
        <v>0</v>
      </c>
      <c r="E61">
        <v>167</v>
      </c>
      <c r="F61" t="s">
        <v>218</v>
      </c>
      <c r="G61">
        <v>0</v>
      </c>
      <c r="I61">
        <f t="shared" si="0"/>
        <v>167</v>
      </c>
      <c r="J61" t="str">
        <f t="shared" si="1"/>
        <v>Enquêtes</v>
      </c>
      <c r="K61">
        <f t="shared" si="2"/>
        <v>0</v>
      </c>
    </row>
    <row r="62" spans="1:11" x14ac:dyDescent="0.25">
      <c r="A62">
        <v>143</v>
      </c>
      <c r="B62" t="s">
        <v>188</v>
      </c>
      <c r="C62">
        <v>0</v>
      </c>
      <c r="E62">
        <v>245</v>
      </c>
      <c r="F62" t="s">
        <v>308</v>
      </c>
      <c r="G62">
        <v>0</v>
      </c>
      <c r="I62">
        <f t="shared" si="0"/>
        <v>245</v>
      </c>
      <c r="J62" t="str">
        <f t="shared" si="1"/>
        <v>Enquêteurs</v>
      </c>
      <c r="K62">
        <f t="shared" si="2"/>
        <v>0</v>
      </c>
    </row>
    <row r="63" spans="1:11" x14ac:dyDescent="0.25">
      <c r="A63">
        <v>144</v>
      </c>
      <c r="B63" t="s">
        <v>189</v>
      </c>
      <c r="C63">
        <v>0</v>
      </c>
      <c r="E63">
        <v>132</v>
      </c>
      <c r="F63" t="s">
        <v>171</v>
      </c>
      <c r="G63">
        <v>1</v>
      </c>
      <c r="I63">
        <f t="shared" si="0"/>
        <v>132</v>
      </c>
      <c r="J63" t="str">
        <f t="shared" si="1"/>
        <v>Enseignants</v>
      </c>
      <c r="K63">
        <f t="shared" si="2"/>
        <v>1</v>
      </c>
    </row>
    <row r="64" spans="1:11" x14ac:dyDescent="0.25">
      <c r="A64">
        <v>170</v>
      </c>
      <c r="B64" t="s">
        <v>223</v>
      </c>
      <c r="C64">
        <v>0</v>
      </c>
      <c r="E64">
        <v>58</v>
      </c>
      <c r="F64" t="s">
        <v>95</v>
      </c>
      <c r="G64">
        <v>0</v>
      </c>
      <c r="I64">
        <f t="shared" si="0"/>
        <v>58</v>
      </c>
      <c r="J64" t="str">
        <f t="shared" si="1"/>
        <v>Entrepôts de Stockage</v>
      </c>
      <c r="K64">
        <f t="shared" si="2"/>
        <v>0</v>
      </c>
    </row>
    <row r="65" spans="1:11" x14ac:dyDescent="0.25">
      <c r="A65">
        <v>82</v>
      </c>
      <c r="B65" t="s">
        <v>128</v>
      </c>
      <c r="C65">
        <v>0</v>
      </c>
      <c r="E65">
        <v>291</v>
      </c>
      <c r="F65" t="s">
        <v>369</v>
      </c>
      <c r="G65">
        <v>0</v>
      </c>
      <c r="I65">
        <f t="shared" si="0"/>
        <v>291</v>
      </c>
      <c r="J65" t="str">
        <f t="shared" si="1"/>
        <v>Equipes</v>
      </c>
      <c r="K65">
        <f t="shared" si="2"/>
        <v>0</v>
      </c>
    </row>
    <row r="66" spans="1:11" x14ac:dyDescent="0.25">
      <c r="A66">
        <v>280</v>
      </c>
      <c r="B66" t="s">
        <v>353</v>
      </c>
      <c r="C66">
        <v>0</v>
      </c>
      <c r="E66">
        <v>249</v>
      </c>
      <c r="F66" t="s">
        <v>314</v>
      </c>
      <c r="G66">
        <v>0</v>
      </c>
      <c r="I66">
        <f t="shared" si="0"/>
        <v>249</v>
      </c>
      <c r="J66" t="str">
        <f t="shared" si="1"/>
        <v>Espaces</v>
      </c>
      <c r="K66">
        <f t="shared" si="2"/>
        <v>0</v>
      </c>
    </row>
    <row r="67" spans="1:11" x14ac:dyDescent="0.25">
      <c r="A67">
        <v>84</v>
      </c>
      <c r="B67" t="s">
        <v>130</v>
      </c>
      <c r="C67">
        <v>0</v>
      </c>
      <c r="E67">
        <v>98</v>
      </c>
      <c r="F67" t="s">
        <v>147</v>
      </c>
      <c r="G67">
        <v>0</v>
      </c>
      <c r="I67">
        <f t="shared" ref="I67:I130" si="4">CHOOSE($M$1,A67,E67)</f>
        <v>98</v>
      </c>
      <c r="J67" t="str">
        <f t="shared" ref="J67:J130" si="5">CHOOSE($M$1,B67,F67)</f>
        <v>Espaces d’apprentissage</v>
      </c>
      <c r="K67">
        <f t="shared" ref="K67:K130" si="6">CHOOSE($M$1,C67,G67)</f>
        <v>0</v>
      </c>
    </row>
    <row r="68" spans="1:11" x14ac:dyDescent="0.25">
      <c r="A68">
        <v>85</v>
      </c>
      <c r="B68" t="s">
        <v>132</v>
      </c>
      <c r="C68">
        <v>0</v>
      </c>
      <c r="E68">
        <v>314</v>
      </c>
      <c r="F68" t="s">
        <v>396</v>
      </c>
      <c r="G68">
        <v>0</v>
      </c>
      <c r="I68">
        <f t="shared" si="4"/>
        <v>314</v>
      </c>
      <c r="J68" t="str">
        <f t="shared" si="5"/>
        <v>ETA</v>
      </c>
      <c r="K68">
        <f t="shared" si="6"/>
        <v>0</v>
      </c>
    </row>
    <row r="69" spans="1:11" x14ac:dyDescent="0.25">
      <c r="A69">
        <v>312</v>
      </c>
      <c r="B69" t="s">
        <v>395</v>
      </c>
      <c r="C69">
        <v>0</v>
      </c>
      <c r="E69">
        <v>255</v>
      </c>
      <c r="F69" t="s">
        <v>321</v>
      </c>
      <c r="G69">
        <v>0</v>
      </c>
      <c r="I69">
        <f t="shared" si="4"/>
        <v>255</v>
      </c>
      <c r="J69" t="str">
        <f t="shared" si="5"/>
        <v>Etablissements</v>
      </c>
      <c r="K69">
        <f t="shared" si="6"/>
        <v>0</v>
      </c>
    </row>
    <row r="70" spans="1:11" x14ac:dyDescent="0.25">
      <c r="A70">
        <v>255</v>
      </c>
      <c r="B70" t="s">
        <v>320</v>
      </c>
      <c r="C70">
        <v>0</v>
      </c>
      <c r="E70">
        <v>159</v>
      </c>
      <c r="F70" t="s">
        <v>208</v>
      </c>
      <c r="G70">
        <v>0</v>
      </c>
      <c r="I70">
        <f t="shared" si="4"/>
        <v>159</v>
      </c>
      <c r="J70" t="str">
        <f t="shared" si="5"/>
        <v>Etangs</v>
      </c>
      <c r="K70">
        <f t="shared" si="6"/>
        <v>0</v>
      </c>
    </row>
    <row r="71" spans="1:11" x14ac:dyDescent="0.25">
      <c r="A71">
        <v>314</v>
      </c>
      <c r="B71" t="s">
        <v>396</v>
      </c>
      <c r="C71">
        <v>0</v>
      </c>
      <c r="E71">
        <v>165</v>
      </c>
      <c r="F71" t="s">
        <v>215</v>
      </c>
      <c r="G71">
        <v>0</v>
      </c>
      <c r="I71">
        <f t="shared" si="4"/>
        <v>165</v>
      </c>
      <c r="J71" t="str">
        <f t="shared" si="5"/>
        <v>Études</v>
      </c>
      <c r="K71">
        <f t="shared" si="6"/>
        <v>0</v>
      </c>
    </row>
    <row r="72" spans="1:11" x14ac:dyDescent="0.25">
      <c r="A72">
        <v>7</v>
      </c>
      <c r="B72" t="s">
        <v>34</v>
      </c>
      <c r="C72">
        <v>0</v>
      </c>
      <c r="E72">
        <v>67</v>
      </c>
      <c r="F72" t="s">
        <v>109</v>
      </c>
      <c r="G72">
        <v>1</v>
      </c>
      <c r="I72">
        <f t="shared" si="4"/>
        <v>67</v>
      </c>
      <c r="J72" t="str">
        <f t="shared" si="5"/>
        <v>Etudiants</v>
      </c>
      <c r="K72">
        <f t="shared" si="6"/>
        <v>1</v>
      </c>
    </row>
    <row r="73" spans="1:11" x14ac:dyDescent="0.25">
      <c r="A73">
        <v>212</v>
      </c>
      <c r="B73" t="s">
        <v>276</v>
      </c>
      <c r="C73">
        <v>0</v>
      </c>
      <c r="E73">
        <v>7</v>
      </c>
      <c r="F73" t="s">
        <v>35</v>
      </c>
      <c r="G73">
        <v>0</v>
      </c>
      <c r="I73">
        <f t="shared" si="4"/>
        <v>7</v>
      </c>
      <c r="J73" t="str">
        <f t="shared" si="5"/>
        <v>Évaluations</v>
      </c>
      <c r="K73">
        <f t="shared" si="6"/>
        <v>0</v>
      </c>
    </row>
    <row r="74" spans="1:11" x14ac:dyDescent="0.25">
      <c r="A74">
        <v>8</v>
      </c>
      <c r="B74" t="s">
        <v>36</v>
      </c>
      <c r="C74">
        <v>0</v>
      </c>
      <c r="E74">
        <v>173</v>
      </c>
      <c r="F74" t="s">
        <v>227</v>
      </c>
      <c r="G74">
        <v>0</v>
      </c>
      <c r="I74">
        <f t="shared" si="4"/>
        <v>173</v>
      </c>
      <c r="J74" t="str">
        <f t="shared" si="5"/>
        <v>Evaluations (Assessments)</v>
      </c>
      <c r="K74">
        <f t="shared" si="6"/>
        <v>0</v>
      </c>
    </row>
    <row r="75" spans="1:11" x14ac:dyDescent="0.25">
      <c r="A75">
        <v>86</v>
      </c>
      <c r="B75" t="s">
        <v>134</v>
      </c>
      <c r="C75">
        <v>0</v>
      </c>
      <c r="E75">
        <v>95</v>
      </c>
      <c r="F75" t="s">
        <v>142</v>
      </c>
      <c r="G75">
        <v>0</v>
      </c>
      <c r="I75">
        <f t="shared" si="4"/>
        <v>95</v>
      </c>
      <c r="J75" t="str">
        <f t="shared" si="5"/>
        <v>Evaluations Conjointes</v>
      </c>
      <c r="K75">
        <f t="shared" si="6"/>
        <v>0</v>
      </c>
    </row>
    <row r="76" spans="1:11" x14ac:dyDescent="0.25">
      <c r="A76">
        <v>214</v>
      </c>
      <c r="B76" t="s">
        <v>278</v>
      </c>
      <c r="C76">
        <v>0</v>
      </c>
      <c r="E76">
        <v>212</v>
      </c>
      <c r="F76" t="s">
        <v>277</v>
      </c>
      <c r="G76">
        <v>0</v>
      </c>
      <c r="I76">
        <f t="shared" si="4"/>
        <v>212</v>
      </c>
      <c r="J76" t="str">
        <f t="shared" si="5"/>
        <v>Évênements</v>
      </c>
      <c r="K76">
        <f t="shared" si="6"/>
        <v>0</v>
      </c>
    </row>
    <row r="77" spans="1:11" x14ac:dyDescent="0.25">
      <c r="A77">
        <v>88</v>
      </c>
      <c r="B77" t="s">
        <v>136</v>
      </c>
      <c r="C77">
        <v>0</v>
      </c>
      <c r="E77">
        <v>8</v>
      </c>
      <c r="F77" t="s">
        <v>37</v>
      </c>
      <c r="G77">
        <v>0</v>
      </c>
      <c r="I77">
        <f t="shared" si="4"/>
        <v>8</v>
      </c>
      <c r="J77" t="str">
        <f t="shared" si="5"/>
        <v>Exercices</v>
      </c>
      <c r="K77">
        <f t="shared" si="6"/>
        <v>0</v>
      </c>
    </row>
    <row r="78" spans="1:11" x14ac:dyDescent="0.25">
      <c r="A78">
        <v>65</v>
      </c>
      <c r="B78" t="s">
        <v>104</v>
      </c>
      <c r="C78">
        <v>0</v>
      </c>
      <c r="E78">
        <v>214</v>
      </c>
      <c r="F78" t="s">
        <v>278</v>
      </c>
      <c r="G78">
        <v>0</v>
      </c>
      <c r="I78">
        <f t="shared" si="4"/>
        <v>214</v>
      </c>
      <c r="J78" t="str">
        <f t="shared" si="5"/>
        <v>FBM</v>
      </c>
      <c r="K78">
        <f t="shared" si="6"/>
        <v>0</v>
      </c>
    </row>
    <row r="79" spans="1:11" x14ac:dyDescent="0.25">
      <c r="A79">
        <v>37</v>
      </c>
      <c r="B79" t="s">
        <v>74</v>
      </c>
      <c r="C79">
        <v>0</v>
      </c>
      <c r="E79">
        <v>64</v>
      </c>
      <c r="F79" t="s">
        <v>103</v>
      </c>
      <c r="G79">
        <v>0</v>
      </c>
      <c r="I79">
        <f t="shared" si="4"/>
        <v>64</v>
      </c>
      <c r="J79" t="str">
        <f t="shared" si="5"/>
        <v>Femmes</v>
      </c>
      <c r="K79">
        <f t="shared" si="6"/>
        <v>0</v>
      </c>
    </row>
    <row r="80" spans="1:11" x14ac:dyDescent="0.25">
      <c r="A80">
        <v>92</v>
      </c>
      <c r="B80" t="s">
        <v>138</v>
      </c>
      <c r="C80">
        <v>0</v>
      </c>
      <c r="E80">
        <v>200</v>
      </c>
      <c r="F80" t="s">
        <v>255</v>
      </c>
      <c r="G80">
        <v>0</v>
      </c>
      <c r="I80">
        <f t="shared" si="4"/>
        <v>200</v>
      </c>
      <c r="J80" t="str">
        <f t="shared" si="5"/>
        <v>Femmes enceintes</v>
      </c>
      <c r="K80">
        <f t="shared" si="6"/>
        <v>0</v>
      </c>
    </row>
    <row r="81" spans="1:11" x14ac:dyDescent="0.25">
      <c r="A81">
        <v>66</v>
      </c>
      <c r="B81" t="s">
        <v>106</v>
      </c>
      <c r="C81">
        <v>0</v>
      </c>
      <c r="E81">
        <v>112</v>
      </c>
      <c r="F81" t="s">
        <v>156</v>
      </c>
      <c r="G81">
        <v>0</v>
      </c>
      <c r="I81">
        <f t="shared" si="4"/>
        <v>112</v>
      </c>
      <c r="J81" t="str">
        <f t="shared" si="5"/>
        <v>Fonctionnaires</v>
      </c>
      <c r="K81">
        <f t="shared" si="6"/>
        <v>0</v>
      </c>
    </row>
    <row r="82" spans="1:11" x14ac:dyDescent="0.25">
      <c r="A82">
        <v>215</v>
      </c>
      <c r="B82" t="s">
        <v>279</v>
      </c>
      <c r="C82">
        <v>0</v>
      </c>
      <c r="E82">
        <v>290</v>
      </c>
      <c r="F82" t="s">
        <v>367</v>
      </c>
      <c r="G82">
        <v>0</v>
      </c>
      <c r="I82">
        <f t="shared" si="4"/>
        <v>290</v>
      </c>
      <c r="J82" t="str">
        <f t="shared" si="5"/>
        <v>Fonctionnaires de l'Etat</v>
      </c>
      <c r="K82">
        <f t="shared" si="6"/>
        <v>0</v>
      </c>
    </row>
    <row r="83" spans="1:11" x14ac:dyDescent="0.25">
      <c r="A83">
        <v>229</v>
      </c>
      <c r="B83" t="s">
        <v>288</v>
      </c>
      <c r="C83">
        <v>0</v>
      </c>
      <c r="E83">
        <v>37</v>
      </c>
      <c r="F83" t="s">
        <v>75</v>
      </c>
      <c r="G83">
        <v>0</v>
      </c>
      <c r="I83">
        <f t="shared" si="4"/>
        <v>37</v>
      </c>
      <c r="J83" t="str">
        <f t="shared" si="5"/>
        <v>Fonctionnaires du Gouvernement</v>
      </c>
      <c r="K83">
        <f t="shared" si="6"/>
        <v>0</v>
      </c>
    </row>
    <row r="84" spans="1:11" x14ac:dyDescent="0.25">
      <c r="A84">
        <v>185</v>
      </c>
      <c r="B84" t="s">
        <v>237</v>
      </c>
      <c r="C84">
        <v>0</v>
      </c>
      <c r="E84">
        <v>325</v>
      </c>
      <c r="F84" t="s">
        <v>406</v>
      </c>
      <c r="G84">
        <v>0</v>
      </c>
      <c r="I84">
        <f t="shared" si="4"/>
        <v>325</v>
      </c>
      <c r="J84" t="str">
        <f t="shared" si="5"/>
        <v>Formateurs</v>
      </c>
      <c r="K84">
        <f t="shared" si="6"/>
        <v>0</v>
      </c>
    </row>
    <row r="85" spans="1:11" x14ac:dyDescent="0.25">
      <c r="A85">
        <v>38</v>
      </c>
      <c r="B85" t="s">
        <v>76</v>
      </c>
      <c r="C85">
        <v>1</v>
      </c>
      <c r="E85">
        <v>25</v>
      </c>
      <c r="F85" t="s">
        <v>58</v>
      </c>
      <c r="G85">
        <v>0</v>
      </c>
      <c r="I85">
        <f t="shared" si="4"/>
        <v>25</v>
      </c>
      <c r="J85" t="str">
        <f t="shared" si="5"/>
        <v>Formations</v>
      </c>
      <c r="K85">
        <f t="shared" si="6"/>
        <v>0</v>
      </c>
    </row>
    <row r="86" spans="1:11" x14ac:dyDescent="0.25">
      <c r="A86">
        <v>146</v>
      </c>
      <c r="B86" t="s">
        <v>190</v>
      </c>
      <c r="C86">
        <v>0</v>
      </c>
      <c r="E86">
        <v>194</v>
      </c>
      <c r="F86" t="s">
        <v>248</v>
      </c>
      <c r="G86">
        <v>0</v>
      </c>
      <c r="I86">
        <f t="shared" si="4"/>
        <v>194</v>
      </c>
      <c r="J86" t="str">
        <f t="shared" si="5"/>
        <v>Fournitures Medicales</v>
      </c>
      <c r="K86">
        <f t="shared" si="6"/>
        <v>0</v>
      </c>
    </row>
    <row r="87" spans="1:11" x14ac:dyDescent="0.25">
      <c r="A87">
        <v>9</v>
      </c>
      <c r="B87" t="s">
        <v>38</v>
      </c>
      <c r="C87">
        <v>0</v>
      </c>
      <c r="E87">
        <v>71</v>
      </c>
      <c r="F87" t="s">
        <v>114</v>
      </c>
      <c r="G87">
        <v>0</v>
      </c>
      <c r="I87">
        <f t="shared" si="4"/>
        <v>71</v>
      </c>
      <c r="J87" t="str">
        <f t="shared" si="5"/>
        <v>Garçons</v>
      </c>
      <c r="K87">
        <f t="shared" si="6"/>
        <v>0</v>
      </c>
    </row>
    <row r="88" spans="1:11" x14ac:dyDescent="0.25">
      <c r="A88">
        <v>296</v>
      </c>
      <c r="B88" t="s">
        <v>373</v>
      </c>
      <c r="C88">
        <v>0</v>
      </c>
      <c r="E88">
        <v>210</v>
      </c>
      <c r="F88" t="s">
        <v>273</v>
      </c>
      <c r="G88">
        <v>0</v>
      </c>
      <c r="I88">
        <f t="shared" si="4"/>
        <v>210</v>
      </c>
      <c r="J88" t="str">
        <f t="shared" si="5"/>
        <v>Garde-Frontières</v>
      </c>
      <c r="K88">
        <f t="shared" si="6"/>
        <v>0</v>
      </c>
    </row>
    <row r="89" spans="1:11" x14ac:dyDescent="0.25">
      <c r="A89">
        <v>41</v>
      </c>
      <c r="B89" t="s">
        <v>78</v>
      </c>
      <c r="C89">
        <v>0</v>
      </c>
      <c r="E89">
        <v>92</v>
      </c>
      <c r="F89" t="s">
        <v>139</v>
      </c>
      <c r="G89">
        <v>0</v>
      </c>
      <c r="I89">
        <f t="shared" si="4"/>
        <v>92</v>
      </c>
      <c r="J89" t="str">
        <f t="shared" si="5"/>
        <v>Gouvernements</v>
      </c>
      <c r="K89">
        <f t="shared" si="6"/>
        <v>0</v>
      </c>
    </row>
    <row r="90" spans="1:11" x14ac:dyDescent="0.25">
      <c r="A90">
        <v>257</v>
      </c>
      <c r="B90" t="s">
        <v>324</v>
      </c>
      <c r="C90">
        <v>0</v>
      </c>
      <c r="E90">
        <v>215</v>
      </c>
      <c r="F90" t="s">
        <v>280</v>
      </c>
      <c r="G90">
        <v>0</v>
      </c>
      <c r="I90">
        <f t="shared" si="4"/>
        <v>215</v>
      </c>
      <c r="J90" t="str">
        <f t="shared" si="5"/>
        <v>Groupes</v>
      </c>
      <c r="K90">
        <f t="shared" si="6"/>
        <v>0</v>
      </c>
    </row>
    <row r="91" spans="1:11" x14ac:dyDescent="0.25">
      <c r="A91">
        <v>244</v>
      </c>
      <c r="B91" t="s">
        <v>305</v>
      </c>
      <c r="C91">
        <v>0</v>
      </c>
      <c r="E91">
        <v>146</v>
      </c>
      <c r="F91" t="s">
        <v>190</v>
      </c>
      <c r="G91">
        <v>0</v>
      </c>
      <c r="I91">
        <f t="shared" si="4"/>
        <v>146</v>
      </c>
      <c r="J91" t="str">
        <f t="shared" si="5"/>
        <v>Hectares</v>
      </c>
      <c r="K91">
        <f t="shared" si="6"/>
        <v>0</v>
      </c>
    </row>
    <row r="92" spans="1:11" x14ac:dyDescent="0.25">
      <c r="A92">
        <v>46</v>
      </c>
      <c r="B92" t="s">
        <v>80</v>
      </c>
      <c r="C92">
        <v>0</v>
      </c>
      <c r="E92">
        <v>9</v>
      </c>
      <c r="F92" t="s">
        <v>38</v>
      </c>
      <c r="G92">
        <v>0</v>
      </c>
      <c r="I92">
        <f t="shared" si="4"/>
        <v>9</v>
      </c>
      <c r="J92" t="str">
        <f t="shared" si="5"/>
        <v>HNO/SRP</v>
      </c>
      <c r="K92">
        <f t="shared" si="6"/>
        <v>0</v>
      </c>
    </row>
    <row r="93" spans="1:11" x14ac:dyDescent="0.25">
      <c r="A93">
        <v>70</v>
      </c>
      <c r="B93" t="s">
        <v>112</v>
      </c>
      <c r="C93">
        <v>0</v>
      </c>
      <c r="E93">
        <v>299</v>
      </c>
      <c r="F93" t="s">
        <v>376</v>
      </c>
      <c r="G93">
        <v>0</v>
      </c>
      <c r="I93">
        <f t="shared" si="4"/>
        <v>299</v>
      </c>
      <c r="J93" t="str">
        <f t="shared" si="5"/>
        <v>Hommes</v>
      </c>
      <c r="K93">
        <f t="shared" si="6"/>
        <v>0</v>
      </c>
    </row>
    <row r="94" spans="1:11" x14ac:dyDescent="0.25">
      <c r="A94">
        <v>148</v>
      </c>
      <c r="B94" t="s">
        <v>192</v>
      </c>
      <c r="C94">
        <v>0</v>
      </c>
      <c r="E94">
        <v>41</v>
      </c>
      <c r="F94" t="s">
        <v>79</v>
      </c>
      <c r="G94">
        <v>0</v>
      </c>
      <c r="I94">
        <f t="shared" si="4"/>
        <v>41</v>
      </c>
      <c r="J94" t="str">
        <f t="shared" si="5"/>
        <v>Hopitaux</v>
      </c>
      <c r="K94">
        <f t="shared" si="6"/>
        <v>0</v>
      </c>
    </row>
    <row r="95" spans="1:11" x14ac:dyDescent="0.25">
      <c r="A95">
        <v>303</v>
      </c>
      <c r="B95" t="s">
        <v>382</v>
      </c>
      <c r="C95">
        <v>0</v>
      </c>
      <c r="E95">
        <v>70</v>
      </c>
      <c r="F95" t="s">
        <v>112</v>
      </c>
      <c r="G95">
        <v>0</v>
      </c>
      <c r="I95">
        <f t="shared" si="4"/>
        <v>70</v>
      </c>
      <c r="J95" t="str">
        <f t="shared" si="5"/>
        <v>Incidents</v>
      </c>
      <c r="K95">
        <f t="shared" si="6"/>
        <v>0</v>
      </c>
    </row>
    <row r="96" spans="1:11" x14ac:dyDescent="0.25">
      <c r="A96">
        <v>186</v>
      </c>
      <c r="B96" t="s">
        <v>239</v>
      </c>
      <c r="C96">
        <v>0</v>
      </c>
      <c r="E96">
        <v>303</v>
      </c>
      <c r="F96" t="s">
        <v>383</v>
      </c>
      <c r="G96">
        <v>0</v>
      </c>
      <c r="I96">
        <f t="shared" si="4"/>
        <v>303</v>
      </c>
      <c r="J96" t="str">
        <f t="shared" si="5"/>
        <v>Index</v>
      </c>
      <c r="K96">
        <f t="shared" si="6"/>
        <v>0</v>
      </c>
    </row>
    <row r="97" spans="1:11" x14ac:dyDescent="0.25">
      <c r="A97">
        <v>10</v>
      </c>
      <c r="B97" t="s">
        <v>39</v>
      </c>
      <c r="C97">
        <v>0</v>
      </c>
      <c r="E97">
        <v>148</v>
      </c>
      <c r="F97" t="s">
        <v>193</v>
      </c>
      <c r="G97">
        <v>0</v>
      </c>
      <c r="I97">
        <f t="shared" si="4"/>
        <v>148</v>
      </c>
      <c r="J97" t="str">
        <f t="shared" si="5"/>
        <v>Indicateurs</v>
      </c>
      <c r="K97">
        <f t="shared" si="6"/>
        <v>0</v>
      </c>
    </row>
    <row r="98" spans="1:11" x14ac:dyDescent="0.25">
      <c r="A98">
        <v>147</v>
      </c>
      <c r="B98" t="s">
        <v>191</v>
      </c>
      <c r="C98">
        <v>0</v>
      </c>
      <c r="E98">
        <v>86</v>
      </c>
      <c r="F98" t="s">
        <v>135</v>
      </c>
      <c r="G98">
        <v>0</v>
      </c>
      <c r="I98">
        <f t="shared" si="4"/>
        <v>86</v>
      </c>
      <c r="J98" t="str">
        <f t="shared" si="5"/>
        <v>Infrastructures</v>
      </c>
      <c r="K98">
        <f t="shared" si="6"/>
        <v>0</v>
      </c>
    </row>
    <row r="99" spans="1:11" x14ac:dyDescent="0.25">
      <c r="A99">
        <v>283</v>
      </c>
      <c r="B99" t="s">
        <v>355</v>
      </c>
      <c r="C99">
        <v>0</v>
      </c>
      <c r="E99">
        <v>147</v>
      </c>
      <c r="F99" t="s">
        <v>191</v>
      </c>
      <c r="G99">
        <v>0</v>
      </c>
      <c r="I99">
        <f t="shared" si="4"/>
        <v>147</v>
      </c>
      <c r="J99" t="str">
        <f t="shared" si="5"/>
        <v>Initiatives</v>
      </c>
      <c r="K99">
        <f t="shared" si="6"/>
        <v>0</v>
      </c>
    </row>
    <row r="100" spans="1:11" x14ac:dyDescent="0.25">
      <c r="A100">
        <v>188</v>
      </c>
      <c r="B100" t="s">
        <v>241</v>
      </c>
      <c r="C100">
        <v>0</v>
      </c>
      <c r="E100">
        <v>94</v>
      </c>
      <c r="F100" t="s">
        <v>140</v>
      </c>
      <c r="G100">
        <v>0</v>
      </c>
      <c r="I100">
        <f t="shared" si="4"/>
        <v>94</v>
      </c>
      <c r="J100" t="str">
        <f t="shared" si="5"/>
        <v>Interventions</v>
      </c>
      <c r="K100">
        <f t="shared" si="6"/>
        <v>0</v>
      </c>
    </row>
    <row r="101" spans="1:11" x14ac:dyDescent="0.25">
      <c r="A101">
        <v>94</v>
      </c>
      <c r="B101" t="s">
        <v>140</v>
      </c>
      <c r="C101">
        <v>0</v>
      </c>
      <c r="E101">
        <v>283</v>
      </c>
      <c r="F101" t="s">
        <v>356</v>
      </c>
      <c r="G101">
        <v>0</v>
      </c>
      <c r="I101">
        <f t="shared" si="4"/>
        <v>283</v>
      </c>
      <c r="J101" t="str">
        <f t="shared" si="5"/>
        <v>Intrants</v>
      </c>
      <c r="K101">
        <f t="shared" si="6"/>
        <v>0</v>
      </c>
    </row>
    <row r="102" spans="1:11" x14ac:dyDescent="0.25">
      <c r="A102">
        <v>245</v>
      </c>
      <c r="B102" t="s">
        <v>307</v>
      </c>
      <c r="C102">
        <v>0</v>
      </c>
      <c r="E102">
        <v>217</v>
      </c>
      <c r="F102" t="s">
        <v>281</v>
      </c>
      <c r="G102">
        <v>0</v>
      </c>
      <c r="I102">
        <f t="shared" si="4"/>
        <v>217</v>
      </c>
      <c r="J102" t="str">
        <f t="shared" si="5"/>
        <v>JAM</v>
      </c>
      <c r="K102">
        <f t="shared" si="6"/>
        <v>0</v>
      </c>
    </row>
    <row r="103" spans="1:11" x14ac:dyDescent="0.25">
      <c r="A103">
        <v>217</v>
      </c>
      <c r="B103" t="s">
        <v>281</v>
      </c>
      <c r="C103">
        <v>0</v>
      </c>
      <c r="E103">
        <v>65</v>
      </c>
      <c r="F103" t="s">
        <v>105</v>
      </c>
      <c r="G103">
        <v>0</v>
      </c>
      <c r="I103">
        <f t="shared" si="4"/>
        <v>65</v>
      </c>
      <c r="J103" t="str">
        <f t="shared" si="5"/>
        <v>Jardins</v>
      </c>
      <c r="K103">
        <f t="shared" si="6"/>
        <v>0</v>
      </c>
    </row>
    <row r="104" spans="1:11" x14ac:dyDescent="0.25">
      <c r="A104">
        <v>190</v>
      </c>
      <c r="B104" t="s">
        <v>243</v>
      </c>
      <c r="C104">
        <v>0</v>
      </c>
      <c r="E104">
        <v>126</v>
      </c>
      <c r="F104" t="s">
        <v>169</v>
      </c>
      <c r="G104">
        <v>0</v>
      </c>
      <c r="I104">
        <f t="shared" si="4"/>
        <v>126</v>
      </c>
      <c r="J104" t="str">
        <f t="shared" si="5"/>
        <v>Jardins Scolaires</v>
      </c>
      <c r="K104">
        <f t="shared" si="6"/>
        <v>0</v>
      </c>
    </row>
    <row r="105" spans="1:11" x14ac:dyDescent="0.25">
      <c r="A105">
        <v>149</v>
      </c>
      <c r="B105" t="s">
        <v>194</v>
      </c>
      <c r="C105">
        <v>0</v>
      </c>
      <c r="E105">
        <v>306</v>
      </c>
      <c r="F105" t="s">
        <v>385</v>
      </c>
      <c r="G105">
        <v>0</v>
      </c>
      <c r="I105">
        <f t="shared" si="4"/>
        <v>306</v>
      </c>
      <c r="J105" t="str">
        <f t="shared" si="5"/>
        <v>Journées</v>
      </c>
      <c r="K105">
        <f t="shared" si="6"/>
        <v>0</v>
      </c>
    </row>
    <row r="106" spans="1:11" x14ac:dyDescent="0.25">
      <c r="A106">
        <v>95</v>
      </c>
      <c r="B106" t="s">
        <v>141</v>
      </c>
      <c r="C106">
        <v>0</v>
      </c>
      <c r="E106">
        <v>218</v>
      </c>
      <c r="F106" t="s">
        <v>282</v>
      </c>
      <c r="G106">
        <v>0</v>
      </c>
      <c r="I106">
        <f t="shared" si="4"/>
        <v>218</v>
      </c>
      <c r="J106" t="str">
        <f t="shared" si="5"/>
        <v>kCAL</v>
      </c>
      <c r="K106">
        <f t="shared" si="6"/>
        <v>0</v>
      </c>
    </row>
    <row r="107" spans="1:11" x14ac:dyDescent="0.25">
      <c r="A107">
        <v>218</v>
      </c>
      <c r="B107" t="s">
        <v>282</v>
      </c>
      <c r="C107">
        <v>0</v>
      </c>
      <c r="E107">
        <v>284</v>
      </c>
      <c r="F107" t="s">
        <v>358</v>
      </c>
      <c r="G107">
        <v>0</v>
      </c>
      <c r="I107">
        <f t="shared" si="4"/>
        <v>284</v>
      </c>
      <c r="J107" t="str">
        <f t="shared" si="5"/>
        <v>Kilomètres</v>
      </c>
      <c r="K107">
        <f t="shared" si="6"/>
        <v>0</v>
      </c>
    </row>
    <row r="108" spans="1:11" x14ac:dyDescent="0.25">
      <c r="A108">
        <v>284</v>
      </c>
      <c r="B108" t="s">
        <v>357</v>
      </c>
      <c r="C108">
        <v>0</v>
      </c>
      <c r="E108">
        <v>96</v>
      </c>
      <c r="F108" t="s">
        <v>143</v>
      </c>
      <c r="G108">
        <v>0</v>
      </c>
      <c r="I108">
        <f t="shared" si="4"/>
        <v>96</v>
      </c>
      <c r="J108" t="str">
        <f t="shared" si="5"/>
        <v>Kits</v>
      </c>
      <c r="K108">
        <f t="shared" si="6"/>
        <v>0</v>
      </c>
    </row>
    <row r="109" spans="1:11" x14ac:dyDescent="0.25">
      <c r="A109">
        <v>96</v>
      </c>
      <c r="B109" t="s">
        <v>143</v>
      </c>
      <c r="C109">
        <v>0</v>
      </c>
      <c r="E109">
        <v>183</v>
      </c>
      <c r="F109" t="s">
        <v>236</v>
      </c>
      <c r="G109">
        <v>0</v>
      </c>
      <c r="I109">
        <f t="shared" si="4"/>
        <v>183</v>
      </c>
      <c r="J109" t="str">
        <f t="shared" si="5"/>
        <v>Kits d'accouchement</v>
      </c>
      <c r="K109">
        <f t="shared" si="6"/>
        <v>0</v>
      </c>
    </row>
    <row r="110" spans="1:11" x14ac:dyDescent="0.25">
      <c r="A110">
        <v>267</v>
      </c>
      <c r="B110" t="s">
        <v>338</v>
      </c>
      <c r="C110">
        <v>0</v>
      </c>
      <c r="E110">
        <v>262</v>
      </c>
      <c r="F110" t="s">
        <v>330</v>
      </c>
      <c r="G110">
        <v>0</v>
      </c>
      <c r="I110">
        <f t="shared" si="4"/>
        <v>262</v>
      </c>
      <c r="J110" t="str">
        <f t="shared" si="5"/>
        <v>Latrines</v>
      </c>
      <c r="K110">
        <f t="shared" si="6"/>
        <v>0</v>
      </c>
    </row>
    <row r="111" spans="1:11" x14ac:dyDescent="0.25">
      <c r="A111">
        <v>262</v>
      </c>
      <c r="B111" t="s">
        <v>330</v>
      </c>
      <c r="C111">
        <v>0</v>
      </c>
      <c r="E111">
        <v>31</v>
      </c>
      <c r="F111" t="s">
        <v>66</v>
      </c>
      <c r="G111">
        <v>0</v>
      </c>
      <c r="I111">
        <f t="shared" si="4"/>
        <v>31</v>
      </c>
      <c r="J111" t="str">
        <f t="shared" si="5"/>
        <v>Leaders communautaires</v>
      </c>
      <c r="K111">
        <f t="shared" si="6"/>
        <v>0</v>
      </c>
    </row>
    <row r="112" spans="1:11" x14ac:dyDescent="0.25">
      <c r="A112">
        <v>97</v>
      </c>
      <c r="B112" t="s">
        <v>144</v>
      </c>
      <c r="C112">
        <v>0</v>
      </c>
      <c r="E112">
        <v>102</v>
      </c>
      <c r="F112" t="s">
        <v>151</v>
      </c>
      <c r="G112">
        <v>0</v>
      </c>
      <c r="I112">
        <f t="shared" si="4"/>
        <v>102</v>
      </c>
      <c r="J112" t="str">
        <f t="shared" si="5"/>
        <v>Listes des priorités</v>
      </c>
      <c r="K112">
        <f t="shared" si="6"/>
        <v>0</v>
      </c>
    </row>
    <row r="113" spans="1:11" x14ac:dyDescent="0.25">
      <c r="A113">
        <v>98</v>
      </c>
      <c r="B113" t="s">
        <v>146</v>
      </c>
      <c r="C113">
        <v>0</v>
      </c>
      <c r="E113">
        <v>331</v>
      </c>
      <c r="F113" t="s">
        <v>418</v>
      </c>
      <c r="G113">
        <v>0</v>
      </c>
      <c r="I113">
        <f t="shared" si="4"/>
        <v>331</v>
      </c>
      <c r="J113" t="str">
        <f t="shared" si="5"/>
        <v>Localisation</v>
      </c>
      <c r="K113">
        <f t="shared" si="6"/>
        <v>0</v>
      </c>
    </row>
    <row r="114" spans="1:11" x14ac:dyDescent="0.25">
      <c r="A114">
        <v>101</v>
      </c>
      <c r="B114" t="s">
        <v>148</v>
      </c>
      <c r="C114">
        <v>0</v>
      </c>
      <c r="E114">
        <v>151</v>
      </c>
      <c r="F114" t="s">
        <v>198</v>
      </c>
      <c r="G114">
        <v>0</v>
      </c>
      <c r="I114">
        <f t="shared" si="4"/>
        <v>151</v>
      </c>
      <c r="J114" t="str">
        <f t="shared" si="5"/>
        <v>m3</v>
      </c>
      <c r="K114">
        <f t="shared" si="6"/>
        <v>0</v>
      </c>
    </row>
    <row r="115" spans="1:11" x14ac:dyDescent="0.25">
      <c r="A115">
        <v>150</v>
      </c>
      <c r="B115" t="s">
        <v>196</v>
      </c>
      <c r="C115">
        <v>0</v>
      </c>
      <c r="E115">
        <v>256</v>
      </c>
      <c r="F115" t="s">
        <v>323</v>
      </c>
      <c r="G115">
        <v>0</v>
      </c>
      <c r="I115">
        <f t="shared" si="4"/>
        <v>256</v>
      </c>
      <c r="J115" t="str">
        <f t="shared" si="5"/>
        <v>Maçons</v>
      </c>
      <c r="K115">
        <f t="shared" si="6"/>
        <v>0</v>
      </c>
    </row>
    <row r="116" spans="1:11" x14ac:dyDescent="0.25">
      <c r="A116">
        <v>331</v>
      </c>
      <c r="B116" t="s">
        <v>417</v>
      </c>
      <c r="C116">
        <v>0</v>
      </c>
      <c r="E116">
        <v>244</v>
      </c>
      <c r="F116" t="s">
        <v>306</v>
      </c>
      <c r="G116">
        <v>0</v>
      </c>
      <c r="I116">
        <f t="shared" si="4"/>
        <v>244</v>
      </c>
      <c r="J116" t="str">
        <f t="shared" si="5"/>
        <v>Maisons</v>
      </c>
      <c r="K116">
        <f t="shared" si="6"/>
        <v>0</v>
      </c>
    </row>
    <row r="117" spans="1:11" x14ac:dyDescent="0.25">
      <c r="A117">
        <v>151</v>
      </c>
      <c r="B117" t="s">
        <v>198</v>
      </c>
      <c r="C117">
        <v>0</v>
      </c>
      <c r="E117">
        <v>246</v>
      </c>
      <c r="F117" t="s">
        <v>310</v>
      </c>
      <c r="G117">
        <v>0</v>
      </c>
      <c r="I117">
        <f t="shared" si="4"/>
        <v>246</v>
      </c>
      <c r="J117" t="str">
        <f t="shared" si="5"/>
        <v>Matériel</v>
      </c>
      <c r="K117">
        <f t="shared" si="6"/>
        <v>0</v>
      </c>
    </row>
    <row r="118" spans="1:11" x14ac:dyDescent="0.25">
      <c r="A118">
        <v>285</v>
      </c>
      <c r="B118" t="s">
        <v>359</v>
      </c>
      <c r="C118">
        <v>0</v>
      </c>
      <c r="E118">
        <v>106</v>
      </c>
      <c r="F118" t="s">
        <v>153</v>
      </c>
      <c r="G118">
        <v>0</v>
      </c>
      <c r="I118">
        <f t="shared" si="4"/>
        <v>106</v>
      </c>
      <c r="J118" t="str">
        <f t="shared" si="5"/>
        <v>Mécanismes</v>
      </c>
      <c r="K118">
        <f t="shared" si="6"/>
        <v>0</v>
      </c>
    </row>
    <row r="119" spans="1:11" x14ac:dyDescent="0.25">
      <c r="A119">
        <v>256</v>
      </c>
      <c r="B119" t="s">
        <v>322</v>
      </c>
      <c r="C119">
        <v>0</v>
      </c>
      <c r="E119">
        <v>79</v>
      </c>
      <c r="F119" t="s">
        <v>123</v>
      </c>
      <c r="G119">
        <v>0</v>
      </c>
      <c r="I119">
        <f t="shared" si="4"/>
        <v>79</v>
      </c>
      <c r="J119" t="str">
        <f t="shared" si="5"/>
        <v>Mécanismes de Coordination</v>
      </c>
      <c r="K119">
        <f t="shared" si="6"/>
        <v>0</v>
      </c>
    </row>
    <row r="120" spans="1:11" x14ac:dyDescent="0.25">
      <c r="A120">
        <v>246</v>
      </c>
      <c r="B120" t="s">
        <v>309</v>
      </c>
      <c r="C120">
        <v>0</v>
      </c>
      <c r="E120">
        <v>263</v>
      </c>
      <c r="F120" t="s">
        <v>332</v>
      </c>
      <c r="G120">
        <v>0</v>
      </c>
      <c r="I120">
        <f t="shared" si="4"/>
        <v>263</v>
      </c>
      <c r="J120" t="str">
        <f t="shared" si="5"/>
        <v>Médiateurs Communautaires</v>
      </c>
      <c r="K120">
        <f t="shared" si="6"/>
        <v>0</v>
      </c>
    </row>
    <row r="121" spans="1:11" x14ac:dyDescent="0.25">
      <c r="A121">
        <v>307</v>
      </c>
      <c r="B121" t="s">
        <v>386</v>
      </c>
      <c r="C121">
        <v>0</v>
      </c>
      <c r="E121">
        <v>271</v>
      </c>
      <c r="F121" t="s">
        <v>347</v>
      </c>
      <c r="G121">
        <v>0</v>
      </c>
      <c r="I121">
        <f t="shared" si="4"/>
        <v>271</v>
      </c>
      <c r="J121" t="str">
        <f t="shared" si="5"/>
        <v>Membres</v>
      </c>
      <c r="K121">
        <f t="shared" si="6"/>
        <v>0</v>
      </c>
    </row>
    <row r="122" spans="1:11" x14ac:dyDescent="0.25">
      <c r="A122">
        <v>106</v>
      </c>
      <c r="B122" t="s">
        <v>152</v>
      </c>
      <c r="C122">
        <v>0</v>
      </c>
      <c r="E122">
        <v>257</v>
      </c>
      <c r="F122" t="s">
        <v>325</v>
      </c>
      <c r="G122">
        <v>0</v>
      </c>
      <c r="I122">
        <f t="shared" si="4"/>
        <v>257</v>
      </c>
      <c r="J122" t="str">
        <f t="shared" si="5"/>
        <v>Ménages</v>
      </c>
      <c r="K122">
        <f t="shared" si="6"/>
        <v>0</v>
      </c>
    </row>
    <row r="123" spans="1:11" x14ac:dyDescent="0.25">
      <c r="A123">
        <v>193</v>
      </c>
      <c r="B123" t="s">
        <v>245</v>
      </c>
      <c r="C123">
        <v>1</v>
      </c>
      <c r="E123">
        <v>321</v>
      </c>
      <c r="F123" t="s">
        <v>398</v>
      </c>
      <c r="G123">
        <v>0</v>
      </c>
      <c r="I123">
        <f t="shared" si="4"/>
        <v>321</v>
      </c>
      <c r="J123" t="str">
        <f t="shared" si="5"/>
        <v>Mères</v>
      </c>
      <c r="K123">
        <f t="shared" si="6"/>
        <v>0</v>
      </c>
    </row>
    <row r="124" spans="1:11" x14ac:dyDescent="0.25">
      <c r="A124">
        <v>194</v>
      </c>
      <c r="B124" t="s">
        <v>247</v>
      </c>
      <c r="C124">
        <v>0</v>
      </c>
      <c r="E124">
        <v>14</v>
      </c>
      <c r="F124" t="s">
        <v>43</v>
      </c>
      <c r="G124">
        <v>0</v>
      </c>
      <c r="I124">
        <f t="shared" si="4"/>
        <v>14</v>
      </c>
      <c r="J124" t="str">
        <f t="shared" si="5"/>
        <v>Messages</v>
      </c>
      <c r="K124">
        <f t="shared" si="6"/>
        <v>0</v>
      </c>
    </row>
    <row r="125" spans="1:11" x14ac:dyDescent="0.25">
      <c r="A125">
        <v>13</v>
      </c>
      <c r="B125" t="s">
        <v>41</v>
      </c>
      <c r="C125">
        <v>0</v>
      </c>
      <c r="E125">
        <v>154</v>
      </c>
      <c r="F125" t="s">
        <v>199</v>
      </c>
      <c r="G125">
        <v>0</v>
      </c>
      <c r="I125">
        <f t="shared" si="4"/>
        <v>154</v>
      </c>
      <c r="J125" t="str">
        <f t="shared" si="5"/>
        <v>Missions</v>
      </c>
      <c r="K125">
        <f t="shared" si="6"/>
        <v>0</v>
      </c>
    </row>
    <row r="126" spans="1:11" x14ac:dyDescent="0.25">
      <c r="A126">
        <v>271</v>
      </c>
      <c r="B126" t="s">
        <v>346</v>
      </c>
      <c r="C126">
        <v>0</v>
      </c>
      <c r="E126">
        <v>109</v>
      </c>
      <c r="F126" t="s">
        <v>154</v>
      </c>
      <c r="G126">
        <v>0</v>
      </c>
      <c r="I126">
        <f t="shared" si="4"/>
        <v>109</v>
      </c>
      <c r="J126" t="str">
        <f t="shared" si="5"/>
        <v>Modules</v>
      </c>
      <c r="K126">
        <f t="shared" si="6"/>
        <v>0</v>
      </c>
    </row>
    <row r="127" spans="1:11" x14ac:dyDescent="0.25">
      <c r="A127">
        <v>299</v>
      </c>
      <c r="B127" t="s">
        <v>375</v>
      </c>
      <c r="C127">
        <v>0</v>
      </c>
      <c r="E127">
        <v>155</v>
      </c>
      <c r="F127" t="s">
        <v>201</v>
      </c>
      <c r="G127">
        <v>0</v>
      </c>
      <c r="I127">
        <f t="shared" si="4"/>
        <v>155</v>
      </c>
      <c r="J127" t="str">
        <f t="shared" si="5"/>
        <v>Mois</v>
      </c>
      <c r="K127">
        <f t="shared" si="6"/>
        <v>0</v>
      </c>
    </row>
    <row r="128" spans="1:11" x14ac:dyDescent="0.25">
      <c r="A128">
        <v>14</v>
      </c>
      <c r="B128" t="s">
        <v>43</v>
      </c>
      <c r="C128">
        <v>0</v>
      </c>
      <c r="E128">
        <v>175</v>
      </c>
      <c r="F128" t="s">
        <v>230</v>
      </c>
      <c r="G128">
        <v>0</v>
      </c>
      <c r="I128">
        <f t="shared" si="4"/>
        <v>175</v>
      </c>
      <c r="J128" t="str">
        <f t="shared" si="5"/>
        <v>Moustiquaires</v>
      </c>
      <c r="K128">
        <f t="shared" si="6"/>
        <v>0</v>
      </c>
    </row>
    <row r="129" spans="1:11" x14ac:dyDescent="0.25">
      <c r="A129">
        <v>154</v>
      </c>
      <c r="B129" t="s">
        <v>199</v>
      </c>
      <c r="C129">
        <v>0</v>
      </c>
      <c r="E129">
        <v>308</v>
      </c>
      <c r="F129" t="s">
        <v>389</v>
      </c>
      <c r="G129">
        <v>0</v>
      </c>
      <c r="I129">
        <f t="shared" si="4"/>
        <v>308</v>
      </c>
      <c r="J129" t="str">
        <f t="shared" si="5"/>
        <v>Naissances</v>
      </c>
      <c r="K129">
        <f t="shared" si="6"/>
        <v>0</v>
      </c>
    </row>
    <row r="130" spans="1:11" x14ac:dyDescent="0.25">
      <c r="A130">
        <v>109</v>
      </c>
      <c r="B130" t="s">
        <v>154</v>
      </c>
      <c r="C130">
        <v>0</v>
      </c>
      <c r="E130">
        <v>156</v>
      </c>
      <c r="F130" t="s">
        <v>203</v>
      </c>
      <c r="G130">
        <v>0</v>
      </c>
      <c r="I130">
        <f t="shared" si="4"/>
        <v>156</v>
      </c>
      <c r="J130" t="str">
        <f t="shared" si="5"/>
        <v>Nombres</v>
      </c>
      <c r="K130">
        <f t="shared" si="6"/>
        <v>0</v>
      </c>
    </row>
    <row r="131" spans="1:11" x14ac:dyDescent="0.25">
      <c r="A131">
        <v>155</v>
      </c>
      <c r="B131" t="s">
        <v>200</v>
      </c>
      <c r="C131">
        <v>0</v>
      </c>
      <c r="E131">
        <v>164</v>
      </c>
      <c r="F131" t="s">
        <v>213</v>
      </c>
      <c r="G131">
        <v>0</v>
      </c>
      <c r="I131">
        <f t="shared" ref="I131:I194" si="7">CHOOSE($M$1,A131,E131)</f>
        <v>164</v>
      </c>
      <c r="J131" t="str">
        <f t="shared" ref="J131:J194" si="8">CHOOSE($M$1,B131,F131)</f>
        <v>Normes</v>
      </c>
      <c r="K131">
        <f t="shared" ref="K131:K194" si="9">CHOOSE($M$1,C131,G131)</f>
        <v>0</v>
      </c>
    </row>
    <row r="132" spans="1:11" x14ac:dyDescent="0.25">
      <c r="A132">
        <v>321</v>
      </c>
      <c r="B132" t="s">
        <v>397</v>
      </c>
      <c r="C132">
        <v>0</v>
      </c>
      <c r="E132">
        <v>326</v>
      </c>
      <c r="F132" t="s">
        <v>408</v>
      </c>
      <c r="G132">
        <v>0</v>
      </c>
      <c r="I132">
        <f t="shared" si="7"/>
        <v>326</v>
      </c>
      <c r="J132" t="str">
        <f t="shared" si="8"/>
        <v>Notes de plaidoyer</v>
      </c>
      <c r="K132">
        <f t="shared" si="9"/>
        <v>0</v>
      </c>
    </row>
    <row r="133" spans="1:11" x14ac:dyDescent="0.25">
      <c r="A133">
        <v>15</v>
      </c>
      <c r="B133" t="s">
        <v>44</v>
      </c>
      <c r="C133">
        <v>0</v>
      </c>
      <c r="E133">
        <v>186</v>
      </c>
      <c r="F133" t="s">
        <v>240</v>
      </c>
      <c r="G133">
        <v>0</v>
      </c>
      <c r="I133">
        <f t="shared" si="7"/>
        <v>186</v>
      </c>
      <c r="J133" t="str">
        <f t="shared" si="8"/>
        <v>Nourrissons</v>
      </c>
      <c r="K133">
        <f t="shared" si="9"/>
        <v>0</v>
      </c>
    </row>
    <row r="134" spans="1:11" x14ac:dyDescent="0.25">
      <c r="A134">
        <v>156</v>
      </c>
      <c r="B134" t="s">
        <v>202</v>
      </c>
      <c r="C134">
        <v>0</v>
      </c>
      <c r="E134">
        <v>196</v>
      </c>
      <c r="F134" t="s">
        <v>250</v>
      </c>
      <c r="G134">
        <v>0</v>
      </c>
      <c r="I134">
        <f t="shared" si="7"/>
        <v>196</v>
      </c>
      <c r="J134" t="str">
        <f t="shared" si="8"/>
        <v>Objectifs</v>
      </c>
      <c r="K134">
        <f t="shared" si="9"/>
        <v>0</v>
      </c>
    </row>
    <row r="135" spans="1:11" x14ac:dyDescent="0.25">
      <c r="A135">
        <v>268</v>
      </c>
      <c r="B135" t="s">
        <v>340</v>
      </c>
      <c r="C135">
        <v>0</v>
      </c>
      <c r="E135">
        <v>10</v>
      </c>
      <c r="F135" t="s">
        <v>40</v>
      </c>
      <c r="G135">
        <v>0</v>
      </c>
      <c r="I135">
        <f t="shared" si="7"/>
        <v>10</v>
      </c>
      <c r="J135" t="str">
        <f t="shared" si="8"/>
        <v>ONG Internationales</v>
      </c>
      <c r="K135">
        <f t="shared" si="9"/>
        <v>0</v>
      </c>
    </row>
    <row r="136" spans="1:11" x14ac:dyDescent="0.25">
      <c r="A136">
        <v>196</v>
      </c>
      <c r="B136" t="s">
        <v>249</v>
      </c>
      <c r="C136">
        <v>0</v>
      </c>
      <c r="E136">
        <v>15</v>
      </c>
      <c r="F136" t="s">
        <v>45</v>
      </c>
      <c r="G136">
        <v>0</v>
      </c>
      <c r="I136">
        <f t="shared" si="7"/>
        <v>15</v>
      </c>
      <c r="J136" t="str">
        <f t="shared" si="8"/>
        <v>ONG Nationales</v>
      </c>
      <c r="K136">
        <f t="shared" si="9"/>
        <v>0</v>
      </c>
    </row>
    <row r="137" spans="1:11" x14ac:dyDescent="0.25">
      <c r="A137">
        <v>197</v>
      </c>
      <c r="B137" t="s">
        <v>251</v>
      </c>
      <c r="C137">
        <v>0</v>
      </c>
      <c r="E137">
        <v>264</v>
      </c>
      <c r="F137" t="s">
        <v>334</v>
      </c>
      <c r="G137">
        <v>0</v>
      </c>
      <c r="I137">
        <f t="shared" si="7"/>
        <v>264</v>
      </c>
      <c r="J137" t="str">
        <f t="shared" si="8"/>
        <v xml:space="preserve">Organes consultatifs </v>
      </c>
      <c r="K137">
        <f t="shared" si="9"/>
        <v>0</v>
      </c>
    </row>
    <row r="138" spans="1:11" x14ac:dyDescent="0.25">
      <c r="A138">
        <v>112</v>
      </c>
      <c r="B138" t="s">
        <v>155</v>
      </c>
      <c r="C138">
        <v>0</v>
      </c>
      <c r="E138">
        <v>113</v>
      </c>
      <c r="F138" t="s">
        <v>158</v>
      </c>
      <c r="G138">
        <v>0</v>
      </c>
      <c r="I138">
        <f t="shared" si="7"/>
        <v>113</v>
      </c>
      <c r="J138" t="str">
        <f t="shared" si="8"/>
        <v>Organisations</v>
      </c>
      <c r="K138">
        <f t="shared" si="9"/>
        <v>0</v>
      </c>
    </row>
    <row r="139" spans="1:11" x14ac:dyDescent="0.25">
      <c r="A139">
        <v>113</v>
      </c>
      <c r="B139" t="s">
        <v>157</v>
      </c>
      <c r="C139">
        <v>0</v>
      </c>
      <c r="E139">
        <v>134</v>
      </c>
      <c r="F139" t="s">
        <v>173</v>
      </c>
      <c r="G139">
        <v>0</v>
      </c>
      <c r="I139">
        <f t="shared" si="7"/>
        <v>134</v>
      </c>
      <c r="J139" t="str">
        <f t="shared" si="8"/>
        <v>Oui/Non</v>
      </c>
      <c r="K139">
        <f t="shared" si="9"/>
        <v>0</v>
      </c>
    </row>
    <row r="140" spans="1:11" x14ac:dyDescent="0.25">
      <c r="A140">
        <v>16</v>
      </c>
      <c r="B140" t="s">
        <v>46</v>
      </c>
      <c r="C140">
        <v>0</v>
      </c>
      <c r="E140">
        <v>292</v>
      </c>
      <c r="F140" t="s">
        <v>371</v>
      </c>
      <c r="G140">
        <v>0</v>
      </c>
      <c r="I140">
        <f t="shared" si="7"/>
        <v>292</v>
      </c>
      <c r="J140" t="str">
        <f t="shared" si="8"/>
        <v>Outils</v>
      </c>
      <c r="K140">
        <f t="shared" si="9"/>
        <v>0</v>
      </c>
    </row>
    <row r="141" spans="1:11" x14ac:dyDescent="0.25">
      <c r="A141">
        <v>115</v>
      </c>
      <c r="B141" t="s">
        <v>159</v>
      </c>
      <c r="C141">
        <v>0</v>
      </c>
      <c r="E141">
        <v>20</v>
      </c>
      <c r="F141" t="s">
        <v>55</v>
      </c>
      <c r="G141">
        <v>0</v>
      </c>
      <c r="I141">
        <f t="shared" si="7"/>
        <v>20</v>
      </c>
      <c r="J141" t="str">
        <f t="shared" si="8"/>
        <v>Outils de priorisation</v>
      </c>
      <c r="K141">
        <f t="shared" si="9"/>
        <v>0</v>
      </c>
    </row>
    <row r="142" spans="1:11" x14ac:dyDescent="0.25">
      <c r="A142">
        <v>116</v>
      </c>
      <c r="B142" t="s">
        <v>161</v>
      </c>
      <c r="C142">
        <v>0</v>
      </c>
      <c r="E142">
        <v>16</v>
      </c>
      <c r="F142" t="s">
        <v>47</v>
      </c>
      <c r="G142">
        <v>0</v>
      </c>
      <c r="I142">
        <f t="shared" si="7"/>
        <v>16</v>
      </c>
      <c r="J142" t="str">
        <f t="shared" si="8"/>
        <v>Paquets</v>
      </c>
      <c r="K142">
        <f t="shared" si="9"/>
        <v>0</v>
      </c>
    </row>
    <row r="143" spans="1:11" x14ac:dyDescent="0.25">
      <c r="A143">
        <v>219</v>
      </c>
      <c r="B143" t="s">
        <v>283</v>
      </c>
      <c r="C143">
        <v>1</v>
      </c>
      <c r="E143">
        <v>116</v>
      </c>
      <c r="F143" t="s">
        <v>161</v>
      </c>
      <c r="G143">
        <v>0</v>
      </c>
      <c r="I143">
        <f t="shared" si="7"/>
        <v>116</v>
      </c>
      <c r="J143" t="str">
        <f t="shared" si="8"/>
        <v>Parents</v>
      </c>
      <c r="K143">
        <f t="shared" si="9"/>
        <v>0</v>
      </c>
    </row>
    <row r="144" spans="1:11" x14ac:dyDescent="0.25">
      <c r="A144">
        <v>157</v>
      </c>
      <c r="B144" t="s">
        <v>204</v>
      </c>
      <c r="C144">
        <v>0</v>
      </c>
      <c r="E144">
        <v>157</v>
      </c>
      <c r="F144" t="s">
        <v>205</v>
      </c>
      <c r="G144">
        <v>0</v>
      </c>
      <c r="I144">
        <f t="shared" si="7"/>
        <v>157</v>
      </c>
      <c r="J144" t="str">
        <f t="shared" si="8"/>
        <v>Partenaires</v>
      </c>
      <c r="K144">
        <f t="shared" si="9"/>
        <v>0</v>
      </c>
    </row>
    <row r="145" spans="1:11" x14ac:dyDescent="0.25">
      <c r="A145">
        <v>198</v>
      </c>
      <c r="B145" t="s">
        <v>253</v>
      </c>
      <c r="C145">
        <v>1</v>
      </c>
      <c r="E145">
        <v>219</v>
      </c>
      <c r="F145" t="s">
        <v>283</v>
      </c>
      <c r="G145">
        <v>1</v>
      </c>
      <c r="I145">
        <f t="shared" si="7"/>
        <v>219</v>
      </c>
      <c r="J145" t="str">
        <f t="shared" si="8"/>
        <v>Participants</v>
      </c>
      <c r="K145">
        <f t="shared" si="9"/>
        <v>1</v>
      </c>
    </row>
    <row r="146" spans="1:11" x14ac:dyDescent="0.25">
      <c r="A146">
        <v>220</v>
      </c>
      <c r="B146" t="s">
        <v>284</v>
      </c>
      <c r="C146">
        <v>0</v>
      </c>
      <c r="E146">
        <v>198</v>
      </c>
      <c r="F146" t="s">
        <v>253</v>
      </c>
      <c r="G146">
        <v>1</v>
      </c>
      <c r="I146">
        <f t="shared" si="7"/>
        <v>198</v>
      </c>
      <c r="J146" t="str">
        <f t="shared" si="8"/>
        <v>Patients</v>
      </c>
      <c r="K146">
        <f t="shared" si="9"/>
        <v>1</v>
      </c>
    </row>
    <row r="147" spans="1:11" x14ac:dyDescent="0.25">
      <c r="A147">
        <v>269</v>
      </c>
      <c r="B147" t="s">
        <v>342</v>
      </c>
      <c r="C147">
        <v>1</v>
      </c>
      <c r="E147">
        <v>242</v>
      </c>
      <c r="F147" t="s">
        <v>302</v>
      </c>
      <c r="G147">
        <v>0</v>
      </c>
      <c r="I147">
        <f t="shared" si="7"/>
        <v>242</v>
      </c>
      <c r="J147" t="str">
        <f t="shared" si="8"/>
        <v>Pays</v>
      </c>
      <c r="K147">
        <f t="shared" si="9"/>
        <v>0</v>
      </c>
    </row>
    <row r="148" spans="1:11" x14ac:dyDescent="0.25">
      <c r="A148">
        <v>17</v>
      </c>
      <c r="B148" t="s">
        <v>48</v>
      </c>
      <c r="C148">
        <v>0</v>
      </c>
      <c r="E148">
        <v>220</v>
      </c>
      <c r="F148" t="s">
        <v>284</v>
      </c>
      <c r="G148">
        <v>0</v>
      </c>
      <c r="I148">
        <f t="shared" si="7"/>
        <v>220</v>
      </c>
      <c r="J148" t="str">
        <f t="shared" si="8"/>
        <v>PDM</v>
      </c>
      <c r="K148">
        <f t="shared" si="9"/>
        <v>0</v>
      </c>
    </row>
    <row r="149" spans="1:11" x14ac:dyDescent="0.25">
      <c r="A149">
        <v>158</v>
      </c>
      <c r="B149" t="s">
        <v>206</v>
      </c>
      <c r="C149">
        <v>0</v>
      </c>
      <c r="E149">
        <v>205</v>
      </c>
      <c r="F149" t="s">
        <v>265</v>
      </c>
      <c r="G149">
        <v>0</v>
      </c>
      <c r="I149">
        <f t="shared" si="7"/>
        <v>205</v>
      </c>
      <c r="J149" t="str">
        <f t="shared" si="8"/>
        <v>Personnel</v>
      </c>
      <c r="K149">
        <f t="shared" si="9"/>
        <v>0</v>
      </c>
    </row>
    <row r="150" spans="1:11" x14ac:dyDescent="0.25">
      <c r="A150">
        <v>159</v>
      </c>
      <c r="B150" t="s">
        <v>207</v>
      </c>
      <c r="C150">
        <v>0</v>
      </c>
      <c r="E150">
        <v>85</v>
      </c>
      <c r="F150" t="s">
        <v>133</v>
      </c>
      <c r="G150">
        <v>0</v>
      </c>
      <c r="I150">
        <f t="shared" si="7"/>
        <v>85</v>
      </c>
      <c r="J150" t="str">
        <f t="shared" si="8"/>
        <v>Personnel de l’éducation</v>
      </c>
      <c r="K150">
        <f t="shared" si="9"/>
        <v>0</v>
      </c>
    </row>
    <row r="151" spans="1:11" x14ac:dyDescent="0.25">
      <c r="A151">
        <v>329</v>
      </c>
      <c r="B151" t="s">
        <v>413</v>
      </c>
      <c r="C151">
        <v>0</v>
      </c>
      <c r="E151">
        <v>193</v>
      </c>
      <c r="F151" t="s">
        <v>246</v>
      </c>
      <c r="G151">
        <v>1</v>
      </c>
      <c r="I151">
        <f t="shared" si="7"/>
        <v>193</v>
      </c>
      <c r="J151" t="str">
        <f t="shared" si="8"/>
        <v>Personnel Médical</v>
      </c>
      <c r="K151">
        <f t="shared" si="9"/>
        <v>1</v>
      </c>
    </row>
    <row r="152" spans="1:11" x14ac:dyDescent="0.25">
      <c r="A152">
        <v>200</v>
      </c>
      <c r="B152" t="s">
        <v>254</v>
      </c>
      <c r="C152">
        <v>0</v>
      </c>
      <c r="E152">
        <v>269</v>
      </c>
      <c r="F152" t="s">
        <v>343</v>
      </c>
      <c r="G152">
        <v>1</v>
      </c>
      <c r="I152">
        <f t="shared" si="7"/>
        <v>269</v>
      </c>
      <c r="J152" t="str">
        <f t="shared" si="8"/>
        <v>Personnes</v>
      </c>
      <c r="K152">
        <f t="shared" si="9"/>
        <v>1</v>
      </c>
    </row>
    <row r="153" spans="1:11" x14ac:dyDescent="0.25">
      <c r="A153">
        <v>160</v>
      </c>
      <c r="B153" t="s">
        <v>209</v>
      </c>
      <c r="C153">
        <v>0</v>
      </c>
      <c r="E153">
        <v>237</v>
      </c>
      <c r="F153" t="s">
        <v>297</v>
      </c>
      <c r="G153">
        <v>0</v>
      </c>
      <c r="I153">
        <f t="shared" si="7"/>
        <v>237</v>
      </c>
      <c r="J153" t="str">
        <f t="shared" si="8"/>
        <v>Plaidoyer</v>
      </c>
      <c r="K153">
        <f t="shared" si="9"/>
        <v>0</v>
      </c>
    </row>
    <row r="154" spans="1:11" x14ac:dyDescent="0.25">
      <c r="A154">
        <v>20</v>
      </c>
      <c r="B154" t="s">
        <v>54</v>
      </c>
      <c r="C154">
        <v>0</v>
      </c>
      <c r="E154">
        <v>190</v>
      </c>
      <c r="F154" t="s">
        <v>244</v>
      </c>
      <c r="G154">
        <v>0</v>
      </c>
      <c r="I154">
        <f t="shared" si="7"/>
        <v>190</v>
      </c>
      <c r="J154" t="str">
        <f t="shared" si="8"/>
        <v>Plaidoyers conjoints</v>
      </c>
      <c r="K154">
        <f t="shared" si="9"/>
        <v>0</v>
      </c>
    </row>
    <row r="155" spans="1:11" x14ac:dyDescent="0.25">
      <c r="A155">
        <v>102</v>
      </c>
      <c r="B155" t="s">
        <v>150</v>
      </c>
      <c r="C155">
        <v>0</v>
      </c>
      <c r="E155">
        <v>26</v>
      </c>
      <c r="F155" t="s">
        <v>60</v>
      </c>
      <c r="G155">
        <v>0</v>
      </c>
      <c r="I155">
        <f t="shared" si="7"/>
        <v>26</v>
      </c>
      <c r="J155" t="str">
        <f t="shared" si="8"/>
        <v>Plan d'action</v>
      </c>
      <c r="K155">
        <f t="shared" si="9"/>
        <v>0</v>
      </c>
    </row>
    <row r="156" spans="1:11" x14ac:dyDescent="0.25">
      <c r="A156">
        <v>18</v>
      </c>
      <c r="B156" t="s">
        <v>50</v>
      </c>
      <c r="C156">
        <v>0</v>
      </c>
      <c r="E156">
        <v>158</v>
      </c>
      <c r="F156" t="s">
        <v>206</v>
      </c>
      <c r="G156">
        <v>0</v>
      </c>
      <c r="I156">
        <f t="shared" si="7"/>
        <v>158</v>
      </c>
      <c r="J156" t="str">
        <f t="shared" si="8"/>
        <v>Plans</v>
      </c>
      <c r="K156">
        <f t="shared" si="9"/>
        <v>0</v>
      </c>
    </row>
    <row r="157" spans="1:11" x14ac:dyDescent="0.25">
      <c r="A157">
        <v>323</v>
      </c>
      <c r="B157" t="s">
        <v>401</v>
      </c>
      <c r="C157">
        <v>0</v>
      </c>
      <c r="E157">
        <v>32</v>
      </c>
      <c r="F157" t="s">
        <v>68</v>
      </c>
      <c r="G157">
        <v>0</v>
      </c>
      <c r="I157">
        <f t="shared" si="7"/>
        <v>32</v>
      </c>
      <c r="J157" t="str">
        <f t="shared" si="8"/>
        <v>Plans de Contingence</v>
      </c>
      <c r="K157">
        <f t="shared" si="9"/>
        <v>0</v>
      </c>
    </row>
    <row r="158" spans="1:11" x14ac:dyDescent="0.25">
      <c r="A158">
        <v>221</v>
      </c>
      <c r="B158" t="s">
        <v>285</v>
      </c>
      <c r="C158">
        <v>0</v>
      </c>
      <c r="E158">
        <v>52</v>
      </c>
      <c r="F158" t="s">
        <v>83</v>
      </c>
      <c r="G158">
        <v>0</v>
      </c>
      <c r="I158">
        <f t="shared" si="7"/>
        <v>52</v>
      </c>
      <c r="J158" t="str">
        <f t="shared" si="8"/>
        <v>Plans d'intervention</v>
      </c>
      <c r="K158">
        <f t="shared" si="9"/>
        <v>0</v>
      </c>
    </row>
    <row r="159" spans="1:11" x14ac:dyDescent="0.25">
      <c r="A159">
        <v>19</v>
      </c>
      <c r="B159" t="s">
        <v>52</v>
      </c>
      <c r="C159">
        <v>0</v>
      </c>
      <c r="E159">
        <v>63</v>
      </c>
      <c r="F159" t="s">
        <v>101</v>
      </c>
      <c r="G159">
        <v>0</v>
      </c>
      <c r="I159">
        <f t="shared" si="7"/>
        <v>63</v>
      </c>
      <c r="J159" t="str">
        <f t="shared" si="8"/>
        <v>Points d'eau</v>
      </c>
      <c r="K159">
        <f t="shared" si="9"/>
        <v>0</v>
      </c>
    </row>
    <row r="160" spans="1:11" x14ac:dyDescent="0.25">
      <c r="A160">
        <v>248</v>
      </c>
      <c r="B160" t="s">
        <v>311</v>
      </c>
      <c r="C160">
        <v>0</v>
      </c>
      <c r="E160">
        <v>88</v>
      </c>
      <c r="F160" t="s">
        <v>137</v>
      </c>
      <c r="G160">
        <v>0</v>
      </c>
      <c r="I160">
        <f t="shared" si="7"/>
        <v>88</v>
      </c>
      <c r="J160" t="str">
        <f t="shared" si="8"/>
        <v>Points Focaux</v>
      </c>
      <c r="K160">
        <f t="shared" si="9"/>
        <v>0</v>
      </c>
    </row>
    <row r="161" spans="1:11" x14ac:dyDescent="0.25">
      <c r="A161">
        <v>201</v>
      </c>
      <c r="B161" t="s">
        <v>256</v>
      </c>
      <c r="C161">
        <v>0</v>
      </c>
      <c r="E161">
        <v>27</v>
      </c>
      <c r="F161" t="s">
        <v>62</v>
      </c>
      <c r="G161">
        <v>0</v>
      </c>
      <c r="I161">
        <f t="shared" si="7"/>
        <v>27</v>
      </c>
      <c r="J161" t="str">
        <f t="shared" si="8"/>
        <v>Ponts</v>
      </c>
      <c r="K161">
        <f t="shared" si="9"/>
        <v>0</v>
      </c>
    </row>
    <row r="162" spans="1:11" x14ac:dyDescent="0.25">
      <c r="A162">
        <v>121</v>
      </c>
      <c r="B162" t="s">
        <v>162</v>
      </c>
      <c r="C162">
        <v>0</v>
      </c>
      <c r="E162">
        <v>267</v>
      </c>
      <c r="F162" t="s">
        <v>339</v>
      </c>
      <c r="G162">
        <v>0</v>
      </c>
      <c r="I162">
        <f t="shared" si="7"/>
        <v>267</v>
      </c>
      <c r="J162" t="str">
        <f t="shared" si="8"/>
        <v>Portes de Latrine</v>
      </c>
      <c r="K162">
        <f t="shared" si="9"/>
        <v>0</v>
      </c>
    </row>
    <row r="163" spans="1:11" x14ac:dyDescent="0.25">
      <c r="A163">
        <v>311</v>
      </c>
      <c r="B163" t="s">
        <v>393</v>
      </c>
      <c r="C163">
        <v>1</v>
      </c>
      <c r="E163">
        <v>17</v>
      </c>
      <c r="F163" t="s">
        <v>49</v>
      </c>
      <c r="G163">
        <v>0</v>
      </c>
      <c r="I163">
        <f t="shared" si="7"/>
        <v>17</v>
      </c>
      <c r="J163" t="str">
        <f t="shared" si="8"/>
        <v>Pourcentage</v>
      </c>
      <c r="K163">
        <f t="shared" si="9"/>
        <v>0</v>
      </c>
    </row>
    <row r="164" spans="1:11" x14ac:dyDescent="0.25">
      <c r="A164">
        <v>122</v>
      </c>
      <c r="B164" t="s">
        <v>164</v>
      </c>
      <c r="C164">
        <v>0</v>
      </c>
      <c r="E164">
        <v>330</v>
      </c>
      <c r="F164" t="s">
        <v>416</v>
      </c>
      <c r="G164">
        <v>0</v>
      </c>
      <c r="I164">
        <f t="shared" si="7"/>
        <v>330</v>
      </c>
      <c r="J164" t="str">
        <f t="shared" si="8"/>
        <v>Poussins</v>
      </c>
      <c r="K164">
        <f t="shared" si="9"/>
        <v>0</v>
      </c>
    </row>
    <row r="165" spans="1:11" x14ac:dyDescent="0.25">
      <c r="A165">
        <v>233</v>
      </c>
      <c r="B165" t="s">
        <v>290</v>
      </c>
      <c r="C165">
        <v>0</v>
      </c>
      <c r="E165">
        <v>160</v>
      </c>
      <c r="F165" t="s">
        <v>210</v>
      </c>
      <c r="G165">
        <v>0</v>
      </c>
      <c r="I165">
        <f t="shared" si="7"/>
        <v>160</v>
      </c>
      <c r="J165" t="str">
        <f t="shared" si="8"/>
        <v>Présentations</v>
      </c>
      <c r="K165">
        <f t="shared" si="9"/>
        <v>0</v>
      </c>
    </row>
    <row r="166" spans="1:11" x14ac:dyDescent="0.25">
      <c r="A166">
        <v>202</v>
      </c>
      <c r="B166" t="s">
        <v>258</v>
      </c>
      <c r="C166">
        <v>0</v>
      </c>
      <c r="E166">
        <v>309</v>
      </c>
      <c r="F166" t="s">
        <v>391</v>
      </c>
      <c r="G166">
        <v>0</v>
      </c>
      <c r="I166">
        <f t="shared" si="7"/>
        <v>309</v>
      </c>
      <c r="J166" t="str">
        <f t="shared" si="8"/>
        <v>Prestataires de services</v>
      </c>
      <c r="K166">
        <f t="shared" si="9"/>
        <v>0</v>
      </c>
    </row>
    <row r="167" spans="1:11" x14ac:dyDescent="0.25">
      <c r="A167">
        <v>203</v>
      </c>
      <c r="B167" t="s">
        <v>260</v>
      </c>
      <c r="C167">
        <v>0</v>
      </c>
      <c r="E167">
        <v>18</v>
      </c>
      <c r="F167" t="s">
        <v>51</v>
      </c>
      <c r="G167">
        <v>0</v>
      </c>
      <c r="I167">
        <f t="shared" si="7"/>
        <v>18</v>
      </c>
      <c r="J167" t="str">
        <f t="shared" si="8"/>
        <v>Produits</v>
      </c>
      <c r="K167">
        <f t="shared" si="9"/>
        <v>0</v>
      </c>
    </row>
    <row r="168" spans="1:11" x14ac:dyDescent="0.25">
      <c r="A168">
        <v>52</v>
      </c>
      <c r="B168" t="s">
        <v>82</v>
      </c>
      <c r="C168">
        <v>0</v>
      </c>
      <c r="E168">
        <v>323</v>
      </c>
      <c r="F168" t="s">
        <v>402</v>
      </c>
      <c r="G168">
        <v>0</v>
      </c>
      <c r="I168">
        <f t="shared" si="7"/>
        <v>323</v>
      </c>
      <c r="J168" t="str">
        <f t="shared" si="8"/>
        <v>Profilages</v>
      </c>
      <c r="K168">
        <f t="shared" si="9"/>
        <v>0</v>
      </c>
    </row>
    <row r="169" spans="1:11" x14ac:dyDescent="0.25">
      <c r="A169">
        <v>287</v>
      </c>
      <c r="B169" t="s">
        <v>361</v>
      </c>
      <c r="C169">
        <v>1</v>
      </c>
      <c r="E169">
        <v>221</v>
      </c>
      <c r="F169" t="s">
        <v>285</v>
      </c>
      <c r="G169">
        <v>0</v>
      </c>
      <c r="I169">
        <f t="shared" si="7"/>
        <v>221</v>
      </c>
      <c r="J169" t="str">
        <f t="shared" si="8"/>
        <v>Programmes</v>
      </c>
      <c r="K169">
        <f t="shared" si="9"/>
        <v>0</v>
      </c>
    </row>
    <row r="170" spans="1:11" x14ac:dyDescent="0.25">
      <c r="A170">
        <v>53</v>
      </c>
      <c r="B170" t="s">
        <v>84</v>
      </c>
      <c r="C170">
        <v>0</v>
      </c>
      <c r="E170">
        <v>80</v>
      </c>
      <c r="F170" t="s">
        <v>125</v>
      </c>
      <c r="G170">
        <v>0</v>
      </c>
      <c r="I170">
        <f t="shared" si="7"/>
        <v>80</v>
      </c>
      <c r="J170" t="str">
        <f t="shared" si="8"/>
        <v>Programmes d'étude</v>
      </c>
      <c r="K170">
        <f t="shared" si="9"/>
        <v>0</v>
      </c>
    </row>
    <row r="171" spans="1:11" x14ac:dyDescent="0.25">
      <c r="A171">
        <v>204</v>
      </c>
      <c r="B171" t="s">
        <v>262</v>
      </c>
      <c r="C171">
        <v>0</v>
      </c>
      <c r="E171">
        <v>19</v>
      </c>
      <c r="F171" t="s">
        <v>53</v>
      </c>
      <c r="G171">
        <v>0</v>
      </c>
      <c r="I171">
        <f t="shared" si="7"/>
        <v>19</v>
      </c>
      <c r="J171" t="str">
        <f t="shared" si="8"/>
        <v>Projets</v>
      </c>
      <c r="K171">
        <f t="shared" si="9"/>
        <v>0</v>
      </c>
    </row>
    <row r="172" spans="1:11" x14ac:dyDescent="0.25">
      <c r="A172">
        <v>124</v>
      </c>
      <c r="B172" t="s">
        <v>166</v>
      </c>
      <c r="C172">
        <v>0</v>
      </c>
      <c r="E172">
        <v>296</v>
      </c>
      <c r="F172" t="s">
        <v>374</v>
      </c>
      <c r="G172">
        <v>0</v>
      </c>
      <c r="I172">
        <f t="shared" si="7"/>
        <v>296</v>
      </c>
      <c r="J172" t="str">
        <f t="shared" si="8"/>
        <v>Propriétés</v>
      </c>
      <c r="K172">
        <f t="shared" si="9"/>
        <v>0</v>
      </c>
    </row>
    <row r="173" spans="1:11" x14ac:dyDescent="0.25">
      <c r="A173">
        <v>270</v>
      </c>
      <c r="B173" t="s">
        <v>344</v>
      </c>
      <c r="C173">
        <v>0</v>
      </c>
      <c r="E173">
        <v>201</v>
      </c>
      <c r="F173" t="s">
        <v>257</v>
      </c>
      <c r="G173">
        <v>0</v>
      </c>
      <c r="I173">
        <f t="shared" si="7"/>
        <v>201</v>
      </c>
      <c r="J173" t="str">
        <f t="shared" si="8"/>
        <v>Protocoles</v>
      </c>
      <c r="K173">
        <f t="shared" si="9"/>
        <v>0</v>
      </c>
    </row>
    <row r="174" spans="1:11" x14ac:dyDescent="0.25">
      <c r="A174">
        <v>126</v>
      </c>
      <c r="B174" t="s">
        <v>168</v>
      </c>
      <c r="C174">
        <v>0</v>
      </c>
      <c r="E174">
        <v>235</v>
      </c>
      <c r="F174" t="s">
        <v>295</v>
      </c>
      <c r="G174">
        <v>0</v>
      </c>
      <c r="I174">
        <f t="shared" si="7"/>
        <v>235</v>
      </c>
      <c r="J174" t="str">
        <f t="shared" si="8"/>
        <v>Provisions</v>
      </c>
      <c r="K174">
        <f t="shared" si="9"/>
        <v>0</v>
      </c>
    </row>
    <row r="175" spans="1:11" x14ac:dyDescent="0.25">
      <c r="A175">
        <v>55</v>
      </c>
      <c r="B175" t="s">
        <v>88</v>
      </c>
      <c r="C175">
        <v>0</v>
      </c>
      <c r="E175">
        <v>171</v>
      </c>
      <c r="F175" t="s">
        <v>225</v>
      </c>
      <c r="G175">
        <v>0</v>
      </c>
      <c r="I175">
        <f t="shared" si="7"/>
        <v>171</v>
      </c>
      <c r="J175" t="str">
        <f t="shared" si="8"/>
        <v>Puits</v>
      </c>
      <c r="K175">
        <f t="shared" si="9"/>
        <v>0</v>
      </c>
    </row>
    <row r="176" spans="1:11" x14ac:dyDescent="0.25">
      <c r="A176">
        <v>54</v>
      </c>
      <c r="B176" t="s">
        <v>86</v>
      </c>
      <c r="C176">
        <v>0</v>
      </c>
      <c r="E176">
        <v>202</v>
      </c>
      <c r="F176" t="s">
        <v>259</v>
      </c>
      <c r="G176">
        <v>0</v>
      </c>
      <c r="I176">
        <f t="shared" si="7"/>
        <v>202</v>
      </c>
      <c r="J176" t="str">
        <f t="shared" si="8"/>
        <v>Rapports</v>
      </c>
      <c r="K176">
        <f t="shared" si="9"/>
        <v>0</v>
      </c>
    </row>
    <row r="177" spans="1:11" x14ac:dyDescent="0.25">
      <c r="A177">
        <v>234</v>
      </c>
      <c r="B177" t="s">
        <v>292</v>
      </c>
      <c r="C177">
        <v>0</v>
      </c>
      <c r="E177">
        <v>276</v>
      </c>
      <c r="F177" t="s">
        <v>352</v>
      </c>
      <c r="G177">
        <v>0</v>
      </c>
      <c r="I177">
        <f t="shared" si="7"/>
        <v>276</v>
      </c>
      <c r="J177" t="str">
        <f t="shared" si="8"/>
        <v>Recensement</v>
      </c>
      <c r="K177">
        <f t="shared" si="9"/>
        <v>0</v>
      </c>
    </row>
    <row r="178" spans="1:11" x14ac:dyDescent="0.25">
      <c r="A178">
        <v>288</v>
      </c>
      <c r="B178" t="s">
        <v>363</v>
      </c>
      <c r="C178">
        <v>0</v>
      </c>
      <c r="E178">
        <v>233</v>
      </c>
      <c r="F178" t="s">
        <v>291</v>
      </c>
      <c r="G178">
        <v>0</v>
      </c>
      <c r="I178">
        <f t="shared" si="7"/>
        <v>233</v>
      </c>
      <c r="J178" t="str">
        <f t="shared" si="8"/>
        <v>Régions</v>
      </c>
      <c r="K178">
        <f t="shared" si="9"/>
        <v>0</v>
      </c>
    </row>
    <row r="179" spans="1:11" x14ac:dyDescent="0.25">
      <c r="A179">
        <v>309</v>
      </c>
      <c r="B179" t="s">
        <v>390</v>
      </c>
      <c r="C179">
        <v>0</v>
      </c>
      <c r="E179">
        <v>179</v>
      </c>
      <c r="F179" t="s">
        <v>234</v>
      </c>
      <c r="G179">
        <v>0</v>
      </c>
      <c r="I179">
        <f t="shared" si="7"/>
        <v>179</v>
      </c>
      <c r="J179" t="str">
        <f t="shared" si="8"/>
        <v>Relais Communautaires</v>
      </c>
      <c r="K179">
        <f t="shared" si="9"/>
        <v>0</v>
      </c>
    </row>
    <row r="180" spans="1:11" x14ac:dyDescent="0.25">
      <c r="A180">
        <v>294</v>
      </c>
      <c r="B180" t="s">
        <v>372</v>
      </c>
      <c r="C180">
        <v>0</v>
      </c>
      <c r="E180">
        <v>307</v>
      </c>
      <c r="F180" t="s">
        <v>387</v>
      </c>
      <c r="G180">
        <v>0</v>
      </c>
      <c r="I180">
        <f t="shared" si="7"/>
        <v>307</v>
      </c>
      <c r="J180" t="str">
        <f t="shared" si="8"/>
        <v>Repas</v>
      </c>
      <c r="K180">
        <f t="shared" si="9"/>
        <v>0</v>
      </c>
    </row>
    <row r="181" spans="1:11" x14ac:dyDescent="0.25">
      <c r="A181">
        <v>289</v>
      </c>
      <c r="B181" t="s">
        <v>365</v>
      </c>
      <c r="C181">
        <v>0</v>
      </c>
      <c r="E181">
        <v>57</v>
      </c>
      <c r="F181" t="s">
        <v>93</v>
      </c>
      <c r="G181">
        <v>0</v>
      </c>
      <c r="I181">
        <f t="shared" si="7"/>
        <v>57</v>
      </c>
      <c r="J181" t="str">
        <f t="shared" si="8"/>
        <v>Réserves</v>
      </c>
      <c r="K181">
        <f t="shared" si="9"/>
        <v>0</v>
      </c>
    </row>
    <row r="182" spans="1:11" x14ac:dyDescent="0.25">
      <c r="A182">
        <v>324</v>
      </c>
      <c r="B182" t="s">
        <v>403</v>
      </c>
      <c r="C182">
        <v>0</v>
      </c>
      <c r="E182">
        <v>287</v>
      </c>
      <c r="F182" t="s">
        <v>362</v>
      </c>
      <c r="G182">
        <v>1</v>
      </c>
      <c r="I182">
        <f t="shared" si="7"/>
        <v>287</v>
      </c>
      <c r="J182" t="str">
        <f t="shared" si="8"/>
        <v>Retournés</v>
      </c>
      <c r="K182">
        <f t="shared" si="9"/>
        <v>1</v>
      </c>
    </row>
    <row r="183" spans="1:11" x14ac:dyDescent="0.25">
      <c r="A183">
        <v>163</v>
      </c>
      <c r="B183" t="s">
        <v>211</v>
      </c>
      <c r="C183">
        <v>0</v>
      </c>
      <c r="E183">
        <v>13</v>
      </c>
      <c r="F183" t="s">
        <v>42</v>
      </c>
      <c r="G183">
        <v>0</v>
      </c>
      <c r="I183">
        <f t="shared" si="7"/>
        <v>13</v>
      </c>
      <c r="J183" t="str">
        <f t="shared" si="8"/>
        <v>Réunions</v>
      </c>
      <c r="K183">
        <f t="shared" si="9"/>
        <v>0</v>
      </c>
    </row>
    <row r="184" spans="1:11" x14ac:dyDescent="0.25">
      <c r="A184">
        <v>249</v>
      </c>
      <c r="B184" t="s">
        <v>313</v>
      </c>
      <c r="C184">
        <v>0</v>
      </c>
      <c r="E184">
        <v>53</v>
      </c>
      <c r="F184" t="s">
        <v>85</v>
      </c>
      <c r="G184">
        <v>0</v>
      </c>
      <c r="I184">
        <f t="shared" si="7"/>
        <v>53</v>
      </c>
      <c r="J184" t="str">
        <f t="shared" si="8"/>
        <v>Routes</v>
      </c>
      <c r="K184">
        <f t="shared" si="9"/>
        <v>0</v>
      </c>
    </row>
    <row r="185" spans="1:11" x14ac:dyDescent="0.25">
      <c r="A185">
        <v>205</v>
      </c>
      <c r="B185" t="s">
        <v>264</v>
      </c>
      <c r="C185">
        <v>0</v>
      </c>
      <c r="E185">
        <v>76</v>
      </c>
      <c r="F185" t="s">
        <v>118</v>
      </c>
      <c r="G185">
        <v>0</v>
      </c>
      <c r="I185">
        <f t="shared" si="7"/>
        <v>76</v>
      </c>
      <c r="J185" t="str">
        <f t="shared" si="8"/>
        <v>Salles de Classe</v>
      </c>
      <c r="K185">
        <f t="shared" si="9"/>
        <v>0</v>
      </c>
    </row>
    <row r="186" spans="1:11" x14ac:dyDescent="0.25">
      <c r="A186">
        <v>164</v>
      </c>
      <c r="B186" t="s">
        <v>212</v>
      </c>
      <c r="C186">
        <v>0</v>
      </c>
      <c r="E186">
        <v>234</v>
      </c>
      <c r="F186" t="s">
        <v>293</v>
      </c>
      <c r="G186">
        <v>0</v>
      </c>
      <c r="I186">
        <f t="shared" si="7"/>
        <v>234</v>
      </c>
      <c r="J186" t="str">
        <f t="shared" si="8"/>
        <v>Secteurs</v>
      </c>
      <c r="K186">
        <f t="shared" si="9"/>
        <v>0</v>
      </c>
    </row>
    <row r="187" spans="1:11" x14ac:dyDescent="0.25">
      <c r="A187">
        <v>290</v>
      </c>
      <c r="B187" t="s">
        <v>366</v>
      </c>
      <c r="C187">
        <v>0</v>
      </c>
      <c r="E187">
        <v>288</v>
      </c>
      <c r="F187" t="s">
        <v>364</v>
      </c>
      <c r="G187">
        <v>0</v>
      </c>
      <c r="I187">
        <f t="shared" si="7"/>
        <v>288</v>
      </c>
      <c r="J187" t="str">
        <f t="shared" si="8"/>
        <v>Sensibilisation</v>
      </c>
      <c r="K187">
        <f t="shared" si="9"/>
        <v>0</v>
      </c>
    </row>
    <row r="188" spans="1:11" x14ac:dyDescent="0.25">
      <c r="A188">
        <v>57</v>
      </c>
      <c r="B188" t="s">
        <v>92</v>
      </c>
      <c r="C188">
        <v>0</v>
      </c>
      <c r="E188">
        <v>302</v>
      </c>
      <c r="F188" t="s">
        <v>381</v>
      </c>
      <c r="G188">
        <v>0</v>
      </c>
      <c r="I188">
        <f t="shared" si="7"/>
        <v>302</v>
      </c>
      <c r="J188" t="str">
        <f t="shared" si="8"/>
        <v>Sépultures</v>
      </c>
      <c r="K188">
        <f t="shared" si="9"/>
        <v>0</v>
      </c>
    </row>
    <row r="189" spans="1:11" x14ac:dyDescent="0.25">
      <c r="A189">
        <v>58</v>
      </c>
      <c r="B189" t="s">
        <v>94</v>
      </c>
      <c r="C189">
        <v>0</v>
      </c>
      <c r="E189">
        <v>294</v>
      </c>
      <c r="F189" t="s">
        <v>372</v>
      </c>
      <c r="G189">
        <v>0</v>
      </c>
      <c r="I189">
        <f t="shared" si="7"/>
        <v>294</v>
      </c>
      <c r="J189" t="str">
        <f t="shared" si="8"/>
        <v>Services</v>
      </c>
      <c r="K189">
        <f t="shared" si="9"/>
        <v>0</v>
      </c>
    </row>
    <row r="190" spans="1:11" x14ac:dyDescent="0.25">
      <c r="A190">
        <v>250</v>
      </c>
      <c r="B190" t="s">
        <v>315</v>
      </c>
      <c r="C190">
        <v>0</v>
      </c>
      <c r="E190">
        <v>289</v>
      </c>
      <c r="F190" t="s">
        <v>365</v>
      </c>
      <c r="G190">
        <v>0</v>
      </c>
      <c r="I190">
        <f t="shared" si="7"/>
        <v>289</v>
      </c>
      <c r="J190" t="str">
        <f t="shared" si="8"/>
        <v>Sessions</v>
      </c>
      <c r="K190">
        <f t="shared" si="9"/>
        <v>0</v>
      </c>
    </row>
    <row r="191" spans="1:11" x14ac:dyDescent="0.25">
      <c r="A191">
        <v>24</v>
      </c>
      <c r="B191" t="s">
        <v>56</v>
      </c>
      <c r="C191">
        <v>0</v>
      </c>
      <c r="E191">
        <v>66</v>
      </c>
      <c r="F191" t="s">
        <v>107</v>
      </c>
      <c r="G191">
        <v>0</v>
      </c>
      <c r="I191">
        <f t="shared" si="7"/>
        <v>66</v>
      </c>
      <c r="J191" t="str">
        <f t="shared" si="8"/>
        <v>Sessions de groupe</v>
      </c>
      <c r="K191">
        <f t="shared" si="9"/>
        <v>0</v>
      </c>
    </row>
    <row r="192" spans="1:11" x14ac:dyDescent="0.25">
      <c r="A192">
        <v>67</v>
      </c>
      <c r="B192" t="s">
        <v>108</v>
      </c>
      <c r="C192">
        <v>1</v>
      </c>
      <c r="E192">
        <v>163</v>
      </c>
      <c r="F192" t="s">
        <v>211</v>
      </c>
      <c r="G192">
        <v>0</v>
      </c>
      <c r="I192">
        <f t="shared" si="7"/>
        <v>163</v>
      </c>
      <c r="J192" t="str">
        <f t="shared" si="8"/>
        <v>Sites</v>
      </c>
      <c r="K192">
        <f t="shared" si="9"/>
        <v>0</v>
      </c>
    </row>
    <row r="193" spans="1:11" x14ac:dyDescent="0.25">
      <c r="A193">
        <v>165</v>
      </c>
      <c r="B193" t="s">
        <v>214</v>
      </c>
      <c r="C193">
        <v>0</v>
      </c>
      <c r="E193">
        <v>56</v>
      </c>
      <c r="F193" t="s">
        <v>91</v>
      </c>
      <c r="G193">
        <v>0</v>
      </c>
      <c r="I193">
        <f t="shared" si="7"/>
        <v>56</v>
      </c>
      <c r="J193" t="str">
        <f t="shared" si="8"/>
        <v>Société civile</v>
      </c>
      <c r="K193">
        <f t="shared" si="9"/>
        <v>0</v>
      </c>
    </row>
    <row r="194" spans="1:11" x14ac:dyDescent="0.25">
      <c r="A194">
        <v>206</v>
      </c>
      <c r="B194" t="s">
        <v>266</v>
      </c>
      <c r="C194">
        <v>0</v>
      </c>
      <c r="E194">
        <v>250</v>
      </c>
      <c r="F194" t="s">
        <v>316</v>
      </c>
      <c r="G194">
        <v>0</v>
      </c>
      <c r="I194">
        <f t="shared" si="7"/>
        <v>250</v>
      </c>
      <c r="J194" t="str">
        <f t="shared" si="8"/>
        <v>Stratégies</v>
      </c>
      <c r="K194">
        <f t="shared" si="9"/>
        <v>0</v>
      </c>
    </row>
    <row r="195" spans="1:11" x14ac:dyDescent="0.25">
      <c r="A195">
        <v>235</v>
      </c>
      <c r="B195" t="s">
        <v>294</v>
      </c>
      <c r="C195">
        <v>0</v>
      </c>
      <c r="E195">
        <v>24</v>
      </c>
      <c r="F195" t="s">
        <v>56</v>
      </c>
      <c r="G195">
        <v>0</v>
      </c>
      <c r="I195">
        <f t="shared" ref="I195:I218" si="10">CHOOSE($M$1,A195,E195)</f>
        <v>24</v>
      </c>
      <c r="J195" t="str">
        <f t="shared" ref="J195:J218" si="11">CHOOSE($M$1,B195,F195)</f>
        <v>Structures</v>
      </c>
      <c r="K195">
        <f t="shared" ref="K195:K218" si="12">CHOOSE($M$1,C195,G195)</f>
        <v>0</v>
      </c>
    </row>
    <row r="196" spans="1:11" x14ac:dyDescent="0.25">
      <c r="A196">
        <v>166</v>
      </c>
      <c r="B196" t="s">
        <v>216</v>
      </c>
      <c r="C196">
        <v>0</v>
      </c>
      <c r="E196">
        <v>101</v>
      </c>
      <c r="F196" t="s">
        <v>149</v>
      </c>
      <c r="G196">
        <v>0</v>
      </c>
      <c r="I196">
        <f t="shared" si="10"/>
        <v>101</v>
      </c>
      <c r="J196" t="str">
        <f t="shared" si="11"/>
        <v>Structures d’apprentissage</v>
      </c>
      <c r="K196">
        <f t="shared" si="12"/>
        <v>0</v>
      </c>
    </row>
    <row r="197" spans="1:11" x14ac:dyDescent="0.25">
      <c r="A197">
        <v>207</v>
      </c>
      <c r="B197" t="s">
        <v>268</v>
      </c>
      <c r="C197">
        <v>0</v>
      </c>
      <c r="E197">
        <v>185</v>
      </c>
      <c r="F197" t="s">
        <v>238</v>
      </c>
      <c r="G197">
        <v>0</v>
      </c>
      <c r="I197">
        <f t="shared" si="10"/>
        <v>185</v>
      </c>
      <c r="J197" t="str">
        <f t="shared" si="11"/>
        <v>Structures de santé</v>
      </c>
      <c r="K197">
        <f t="shared" si="12"/>
        <v>0</v>
      </c>
    </row>
    <row r="198" spans="1:11" x14ac:dyDescent="0.25">
      <c r="A198">
        <v>167</v>
      </c>
      <c r="B198" t="s">
        <v>217</v>
      </c>
      <c r="C198">
        <v>0</v>
      </c>
      <c r="E198">
        <v>206</v>
      </c>
      <c r="F198" t="s">
        <v>267</v>
      </c>
      <c r="G198">
        <v>0</v>
      </c>
      <c r="I198">
        <f t="shared" si="10"/>
        <v>206</v>
      </c>
      <c r="J198" t="str">
        <f t="shared" si="11"/>
        <v>Superviseurs</v>
      </c>
      <c r="K198">
        <f t="shared" si="12"/>
        <v>0</v>
      </c>
    </row>
    <row r="199" spans="1:11" x14ac:dyDescent="0.25">
      <c r="A199">
        <v>223</v>
      </c>
      <c r="B199" t="s">
        <v>286</v>
      </c>
      <c r="C199">
        <v>0</v>
      </c>
      <c r="E199">
        <v>166</v>
      </c>
      <c r="F199" t="s">
        <v>216</v>
      </c>
      <c r="G199">
        <v>0</v>
      </c>
      <c r="I199">
        <f t="shared" si="10"/>
        <v>166</v>
      </c>
      <c r="J199" t="str">
        <f t="shared" si="11"/>
        <v>Supports</v>
      </c>
      <c r="K199">
        <f t="shared" si="12"/>
        <v>0</v>
      </c>
    </row>
    <row r="200" spans="1:11" x14ac:dyDescent="0.25">
      <c r="A200">
        <v>61</v>
      </c>
      <c r="B200" t="s">
        <v>96</v>
      </c>
      <c r="C200">
        <v>0</v>
      </c>
      <c r="E200">
        <v>223</v>
      </c>
      <c r="F200" t="s">
        <v>287</v>
      </c>
      <c r="G200">
        <v>0</v>
      </c>
      <c r="I200">
        <f t="shared" si="10"/>
        <v>223</v>
      </c>
      <c r="J200" t="str">
        <f t="shared" si="11"/>
        <v>Survivants</v>
      </c>
      <c r="K200">
        <f t="shared" si="12"/>
        <v>0</v>
      </c>
    </row>
    <row r="201" spans="1:11" x14ac:dyDescent="0.25">
      <c r="A201">
        <v>132</v>
      </c>
      <c r="B201" t="s">
        <v>170</v>
      </c>
      <c r="C201">
        <v>1</v>
      </c>
      <c r="E201">
        <v>61</v>
      </c>
      <c r="F201" t="s">
        <v>97</v>
      </c>
      <c r="G201">
        <v>0</v>
      </c>
      <c r="I201">
        <f t="shared" si="10"/>
        <v>61</v>
      </c>
      <c r="J201" t="str">
        <f t="shared" si="11"/>
        <v>Systèmes</v>
      </c>
      <c r="K201">
        <f t="shared" si="12"/>
        <v>0</v>
      </c>
    </row>
    <row r="202" spans="1:11" x14ac:dyDescent="0.25">
      <c r="A202">
        <v>291</v>
      </c>
      <c r="B202" t="s">
        <v>368</v>
      </c>
      <c r="C202">
        <v>0</v>
      </c>
      <c r="E202">
        <v>280</v>
      </c>
      <c r="F202" t="s">
        <v>354</v>
      </c>
      <c r="G202">
        <v>0</v>
      </c>
      <c r="I202">
        <f t="shared" si="10"/>
        <v>280</v>
      </c>
      <c r="J202" t="str">
        <f t="shared" si="11"/>
        <v>Systèmes d'alerte précoce</v>
      </c>
      <c r="K202">
        <f t="shared" si="12"/>
        <v>0</v>
      </c>
    </row>
    <row r="203" spans="1:11" x14ac:dyDescent="0.25">
      <c r="A203">
        <v>259</v>
      </c>
      <c r="B203" t="s">
        <v>326</v>
      </c>
      <c r="C203">
        <v>0</v>
      </c>
      <c r="E203">
        <v>122</v>
      </c>
      <c r="F203" t="s">
        <v>165</v>
      </c>
      <c r="G203">
        <v>0</v>
      </c>
      <c r="I203">
        <f t="shared" si="10"/>
        <v>122</v>
      </c>
      <c r="J203" t="str">
        <f t="shared" si="11"/>
        <v>Taux</v>
      </c>
      <c r="K203">
        <f t="shared" si="12"/>
        <v>0</v>
      </c>
    </row>
    <row r="204" spans="1:11" x14ac:dyDescent="0.25">
      <c r="A204">
        <v>310</v>
      </c>
      <c r="B204" t="s">
        <v>392</v>
      </c>
      <c r="C204">
        <v>0</v>
      </c>
      <c r="E204">
        <v>82</v>
      </c>
      <c r="F204" t="s">
        <v>129</v>
      </c>
      <c r="G204">
        <v>0</v>
      </c>
      <c r="I204">
        <f t="shared" si="10"/>
        <v>82</v>
      </c>
      <c r="J204" t="str">
        <f t="shared" si="11"/>
        <v>Taux d’abandon</v>
      </c>
      <c r="K204">
        <f t="shared" si="12"/>
        <v>0</v>
      </c>
    </row>
    <row r="205" spans="1:11" x14ac:dyDescent="0.25">
      <c r="A205">
        <v>168</v>
      </c>
      <c r="B205" t="s">
        <v>219</v>
      </c>
      <c r="C205">
        <v>0</v>
      </c>
      <c r="E205">
        <v>259</v>
      </c>
      <c r="F205" t="s">
        <v>327</v>
      </c>
      <c r="G205">
        <v>0</v>
      </c>
      <c r="I205">
        <f t="shared" si="10"/>
        <v>259</v>
      </c>
      <c r="J205" t="str">
        <f t="shared" si="11"/>
        <v>Tentes</v>
      </c>
      <c r="K205">
        <f t="shared" si="12"/>
        <v>0</v>
      </c>
    </row>
    <row r="206" spans="1:11" x14ac:dyDescent="0.25">
      <c r="A206">
        <v>292</v>
      </c>
      <c r="B206" t="s">
        <v>370</v>
      </c>
      <c r="C206">
        <v>0</v>
      </c>
      <c r="E206">
        <v>310</v>
      </c>
      <c r="F206" t="s">
        <v>392</v>
      </c>
      <c r="G206">
        <v>0</v>
      </c>
      <c r="I206">
        <f t="shared" si="10"/>
        <v>310</v>
      </c>
      <c r="J206" t="str">
        <f t="shared" si="11"/>
        <v>Tests</v>
      </c>
      <c r="K206">
        <f t="shared" si="12"/>
        <v>0</v>
      </c>
    </row>
    <row r="207" spans="1:11" x14ac:dyDescent="0.25">
      <c r="A207">
        <v>325</v>
      </c>
      <c r="B207" t="s">
        <v>405</v>
      </c>
      <c r="C207">
        <v>0</v>
      </c>
      <c r="E207">
        <v>248</v>
      </c>
      <c r="F207" t="s">
        <v>312</v>
      </c>
      <c r="G207">
        <v>0</v>
      </c>
      <c r="I207">
        <f t="shared" si="10"/>
        <v>248</v>
      </c>
      <c r="J207" t="str">
        <f t="shared" si="11"/>
        <v>Thèmes de protection</v>
      </c>
      <c r="K207">
        <f t="shared" si="12"/>
        <v>0</v>
      </c>
    </row>
    <row r="208" spans="1:11" x14ac:dyDescent="0.25">
      <c r="A208">
        <v>25</v>
      </c>
      <c r="B208" t="s">
        <v>57</v>
      </c>
      <c r="C208">
        <v>0</v>
      </c>
      <c r="E208">
        <v>168</v>
      </c>
      <c r="F208" t="s">
        <v>220</v>
      </c>
      <c r="G208">
        <v>0</v>
      </c>
      <c r="I208">
        <f t="shared" si="10"/>
        <v>168</v>
      </c>
      <c r="J208" t="str">
        <f t="shared" si="11"/>
        <v>Tonnes</v>
      </c>
      <c r="K208">
        <f t="shared" si="12"/>
        <v>0</v>
      </c>
    </row>
    <row r="209" spans="1:11" x14ac:dyDescent="0.25">
      <c r="A209">
        <v>169</v>
      </c>
      <c r="B209" t="s">
        <v>221</v>
      </c>
      <c r="C209">
        <v>0</v>
      </c>
      <c r="E209">
        <v>38</v>
      </c>
      <c r="F209" t="s">
        <v>77</v>
      </c>
      <c r="G209">
        <v>1</v>
      </c>
      <c r="I209">
        <f t="shared" si="10"/>
        <v>38</v>
      </c>
      <c r="J209" t="str">
        <f t="shared" si="11"/>
        <v>Travailleurs de la Santé</v>
      </c>
      <c r="K209">
        <f t="shared" si="12"/>
        <v>1</v>
      </c>
    </row>
    <row r="210" spans="1:11" x14ac:dyDescent="0.25">
      <c r="A210">
        <v>300</v>
      </c>
      <c r="B210" t="s">
        <v>377</v>
      </c>
      <c r="C210">
        <v>0</v>
      </c>
      <c r="E210">
        <v>243</v>
      </c>
      <c r="F210" t="s">
        <v>304</v>
      </c>
      <c r="G210">
        <v>0</v>
      </c>
      <c r="I210">
        <f t="shared" si="10"/>
        <v>243</v>
      </c>
      <c r="J210" t="str">
        <f t="shared" si="11"/>
        <v>Tribunaux</v>
      </c>
      <c r="K210">
        <f t="shared" si="12"/>
        <v>0</v>
      </c>
    </row>
    <row r="211" spans="1:11" x14ac:dyDescent="0.25">
      <c r="A211">
        <v>252</v>
      </c>
      <c r="B211" t="s">
        <v>317</v>
      </c>
      <c r="C211">
        <v>1</v>
      </c>
      <c r="E211">
        <v>169</v>
      </c>
      <c r="F211" t="s">
        <v>222</v>
      </c>
      <c r="G211">
        <v>0</v>
      </c>
      <c r="I211">
        <f t="shared" si="10"/>
        <v>169</v>
      </c>
      <c r="J211" t="str">
        <f t="shared" si="11"/>
        <v>Unités</v>
      </c>
      <c r="K211">
        <f t="shared" si="12"/>
        <v>0</v>
      </c>
    </row>
    <row r="212" spans="1:11" x14ac:dyDescent="0.25">
      <c r="A212">
        <v>253</v>
      </c>
      <c r="B212" t="s">
        <v>319</v>
      </c>
      <c r="C212">
        <v>0</v>
      </c>
      <c r="E212">
        <v>300</v>
      </c>
      <c r="F212" t="s">
        <v>377</v>
      </c>
      <c r="G212">
        <v>0</v>
      </c>
      <c r="I212">
        <f t="shared" si="10"/>
        <v>300</v>
      </c>
      <c r="J212" t="str">
        <f t="shared" si="11"/>
        <v>URENI</v>
      </c>
      <c r="K212">
        <f t="shared" si="12"/>
        <v>0</v>
      </c>
    </row>
    <row r="213" spans="1:11" x14ac:dyDescent="0.25">
      <c r="A213">
        <v>62</v>
      </c>
      <c r="B213" t="s">
        <v>98</v>
      </c>
      <c r="C213">
        <v>0</v>
      </c>
      <c r="E213">
        <v>252</v>
      </c>
      <c r="F213" t="s">
        <v>318</v>
      </c>
      <c r="G213">
        <v>1</v>
      </c>
      <c r="I213">
        <f t="shared" si="10"/>
        <v>252</v>
      </c>
      <c r="J213" t="str">
        <f t="shared" si="11"/>
        <v>Victimes</v>
      </c>
      <c r="K213">
        <f t="shared" si="12"/>
        <v>1</v>
      </c>
    </row>
    <row r="214" spans="1:11" x14ac:dyDescent="0.25">
      <c r="A214">
        <v>301</v>
      </c>
      <c r="B214" t="s">
        <v>378</v>
      </c>
      <c r="C214">
        <v>0</v>
      </c>
      <c r="E214">
        <v>253</v>
      </c>
      <c r="F214" t="s">
        <v>319</v>
      </c>
      <c r="G214">
        <v>0</v>
      </c>
      <c r="I214">
        <f t="shared" si="10"/>
        <v>253</v>
      </c>
      <c r="J214" t="str">
        <f t="shared" si="11"/>
        <v>Villages</v>
      </c>
      <c r="K214">
        <f t="shared" si="12"/>
        <v>0</v>
      </c>
    </row>
    <row r="215" spans="1:11" x14ac:dyDescent="0.25">
      <c r="A215">
        <v>63</v>
      </c>
      <c r="B215" t="s">
        <v>100</v>
      </c>
      <c r="C215">
        <v>0</v>
      </c>
      <c r="E215">
        <v>62</v>
      </c>
      <c r="F215" t="s">
        <v>99</v>
      </c>
      <c r="G215">
        <v>0</v>
      </c>
      <c r="I215">
        <f t="shared" si="10"/>
        <v>62</v>
      </c>
      <c r="J215" t="str">
        <f t="shared" si="11"/>
        <v>Visites</v>
      </c>
      <c r="K215">
        <f t="shared" si="12"/>
        <v>0</v>
      </c>
    </row>
    <row r="216" spans="1:11" x14ac:dyDescent="0.25">
      <c r="A216">
        <v>171</v>
      </c>
      <c r="B216" t="s">
        <v>224</v>
      </c>
      <c r="C216">
        <v>0</v>
      </c>
      <c r="E216">
        <v>329</v>
      </c>
      <c r="F216" t="s">
        <v>414</v>
      </c>
      <c r="G216">
        <v>0</v>
      </c>
      <c r="I216">
        <f t="shared" si="10"/>
        <v>329</v>
      </c>
      <c r="J216" t="str">
        <f t="shared" si="11"/>
        <v>Volailles</v>
      </c>
      <c r="K216">
        <f t="shared" si="12"/>
        <v>0</v>
      </c>
    </row>
    <row r="217" spans="1:11" x14ac:dyDescent="0.25">
      <c r="A217">
        <v>64</v>
      </c>
      <c r="B217" t="s">
        <v>102</v>
      </c>
      <c r="C217">
        <v>0</v>
      </c>
      <c r="E217">
        <v>301</v>
      </c>
      <c r="F217" t="s">
        <v>379</v>
      </c>
      <c r="G217">
        <v>0</v>
      </c>
      <c r="I217">
        <f t="shared" si="10"/>
        <v>301</v>
      </c>
      <c r="J217" t="str">
        <f t="shared" si="11"/>
        <v>Volontaires</v>
      </c>
      <c r="K217">
        <f t="shared" si="12"/>
        <v>0</v>
      </c>
    </row>
    <row r="218" spans="1:11" x14ac:dyDescent="0.25">
      <c r="A218">
        <v>134</v>
      </c>
      <c r="B218" t="s">
        <v>172</v>
      </c>
      <c r="C218">
        <v>0</v>
      </c>
      <c r="E218">
        <v>209</v>
      </c>
      <c r="F218" t="s">
        <v>271</v>
      </c>
      <c r="G218">
        <v>0</v>
      </c>
      <c r="I218">
        <f t="shared" si="10"/>
        <v>209</v>
      </c>
      <c r="J218" t="str">
        <f t="shared" si="11"/>
        <v>Zones</v>
      </c>
      <c r="K218">
        <f t="shared" si="12"/>
        <v>0</v>
      </c>
    </row>
  </sheetData>
  <pageMargins left="0.7" right="0.7" top="0.75" bottom="0.75" header="0.3" footer="0.3"/>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CLOBJ</vt:lpstr>
      <vt:lpstr>CTRYACT</vt:lpstr>
      <vt:lpstr>CTRYIND</vt:lpstr>
      <vt:lpstr>REGIND</vt:lpstr>
      <vt:lpstr>Sel_LNG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Cricboom</dc:creator>
  <cp:lastModifiedBy>daouda Diallo</cp:lastModifiedBy>
  <dcterms:created xsi:type="dcterms:W3CDTF">2015-09-24T14:33:23Z</dcterms:created>
  <dcterms:modified xsi:type="dcterms:W3CDTF">2017-10-24T09:29:24Z</dcterms:modified>
</cp:coreProperties>
</file>